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dmin\Desktop\Obnova EXTHDD\MTF STU MAX\VO3ikt\"/>
    </mc:Choice>
  </mc:AlternateContent>
  <bookViews>
    <workbookView xWindow="0" yWindow="0" windowWidth="19200" windowHeight="7056"/>
  </bookViews>
  <sheets>
    <sheet name="1.častServery,storage,mgmt,UPS" sheetId="1" r:id="rId1"/>
    <sheet name="1.časť Networking" sheetId="2" r:id="rId2"/>
    <sheet name="2.cast HPC QM cluster"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3" l="1"/>
  <c r="H14" i="3" s="1"/>
  <c r="F14" i="3"/>
  <c r="G13" i="3"/>
  <c r="H13" i="3" s="1"/>
  <c r="F13" i="3"/>
  <c r="G12" i="3"/>
  <c r="F12" i="3"/>
  <c r="G19" i="2"/>
  <c r="H19" i="2" s="1"/>
  <c r="F19" i="2"/>
  <c r="G18" i="2"/>
  <c r="H18" i="2" s="1"/>
  <c r="F18" i="2"/>
  <c r="G17" i="2"/>
  <c r="H17" i="2" s="1"/>
  <c r="F17" i="2"/>
  <c r="G16" i="2"/>
  <c r="H16" i="2" s="1"/>
  <c r="F16" i="2"/>
  <c r="G15" i="2"/>
  <c r="H15" i="2" s="1"/>
  <c r="F15" i="2"/>
  <c r="G14" i="2"/>
  <c r="H14" i="2" s="1"/>
  <c r="F14" i="2"/>
  <c r="G13" i="2"/>
  <c r="H13" i="2" s="1"/>
  <c r="F13" i="2"/>
  <c r="G12" i="2"/>
  <c r="F12" i="2"/>
  <c r="G20" i="2" l="1"/>
  <c r="H20" i="2" s="1"/>
  <c r="G15" i="3"/>
  <c r="H15" i="3" s="1"/>
  <c r="H12" i="3"/>
  <c r="H12" i="2"/>
  <c r="G13" i="1"/>
  <c r="H13" i="1" s="1"/>
  <c r="G14" i="1"/>
  <c r="H14" i="1" s="1"/>
  <c r="G15" i="1"/>
  <c r="H15" i="1" s="1"/>
  <c r="G16" i="1"/>
  <c r="H16" i="1" s="1"/>
  <c r="G17" i="1"/>
  <c r="H17" i="1" s="1"/>
  <c r="F13" i="1"/>
  <c r="F14" i="1"/>
  <c r="F15" i="1"/>
  <c r="F16" i="1"/>
  <c r="F17" i="1"/>
  <c r="G12" i="1"/>
  <c r="H12" i="1" s="1"/>
  <c r="F12" i="1"/>
  <c r="G18" i="1" l="1"/>
  <c r="H18" i="1" s="1"/>
</calcChain>
</file>

<file path=xl/sharedStrings.xml><?xml version="1.0" encoding="utf-8"?>
<sst xmlns="http://schemas.openxmlformats.org/spreadsheetml/2006/main" count="111" uniqueCount="56">
  <si>
    <t>Názov položky</t>
  </si>
  <si>
    <t>MJ</t>
  </si>
  <si>
    <t>P.č.</t>
  </si>
  <si>
    <t>Obchodné meno, sídlo:</t>
  </si>
  <si>
    <t>Kontakt:</t>
  </si>
  <si>
    <t>Dátum vypracovania ponuky:</t>
  </si>
  <si>
    <t>Množstvo</t>
  </si>
  <si>
    <r>
      <rPr>
        <i/>
        <vertAlign val="superscript"/>
        <sz val="10"/>
        <color indexed="10"/>
        <rFont val="Calibri"/>
        <family val="2"/>
        <charset val="238"/>
      </rPr>
      <t>2</t>
    </r>
    <r>
      <rPr>
        <i/>
        <sz val="10"/>
        <color indexed="10"/>
        <rFont val="Calibri"/>
        <family val="2"/>
        <charset val="238"/>
      </rPr>
      <t xml:space="preserve"> Predkladateľ cenovej ponuky do poznámky uvedie odlišné, príp. doplňujúce parametre z opisu položky alebo ďaľšie doplňujúce informácie a skutočnosti</t>
    </r>
  </si>
  <si>
    <r>
      <t>CENOVÁ PONUKA</t>
    </r>
    <r>
      <rPr>
        <b/>
        <vertAlign val="superscript"/>
        <sz val="16"/>
        <color indexed="10"/>
        <rFont val="Calibri"/>
        <family val="2"/>
        <charset val="238"/>
      </rPr>
      <t>1</t>
    </r>
  </si>
  <si>
    <r>
      <rPr>
        <i/>
        <vertAlign val="superscript"/>
        <sz val="10"/>
        <color indexed="10"/>
        <rFont val="Calibri"/>
        <family val="2"/>
        <charset val="238"/>
      </rPr>
      <t>1</t>
    </r>
    <r>
      <rPr>
        <i/>
        <sz val="10"/>
        <color indexed="10"/>
        <rFont val="Calibri"/>
        <family val="2"/>
        <charset val="238"/>
      </rPr>
      <t xml:space="preserve"> Predkladateľ cenovej ponuky vypĺňa údaje do bielych polí</t>
    </r>
  </si>
  <si>
    <t>Predložením cenovej ponuky potvrdzujem, že ponuka zodpovedá cenám obvyklým v danom mieste a čase.</t>
  </si>
  <si>
    <t>ks</t>
  </si>
  <si>
    <t>Projekt: NFP313010W085 - Vedeckovýskumné centrum excelentnosti SlovakION pre materiálový a interdisciplinárny výskum</t>
  </si>
  <si>
    <t>Celková cena za počet MJ (bez DPH)</t>
  </si>
  <si>
    <t>Opis položky (Minimálne požadované parametre)</t>
  </si>
  <si>
    <r>
      <t xml:space="preserve"> Uviesť názov tovaru, výrobcu, príp. typ ponúkaného tovaru; Poznámka</t>
    </r>
    <r>
      <rPr>
        <b/>
        <vertAlign val="superscript"/>
        <sz val="11"/>
        <color rgb="FFFF0000"/>
        <rFont val="Calibri"/>
        <family val="2"/>
        <charset val="238"/>
        <scheme val="minor"/>
      </rPr>
      <t>2</t>
    </r>
  </si>
  <si>
    <t>Celková cena za počet MJ (s DPH)</t>
  </si>
  <si>
    <t xml:space="preserve">Celková hodnota predmetu zákazky:    </t>
  </si>
  <si>
    <t>Jednotková cena za MJ (bez DPH)</t>
  </si>
  <si>
    <t>Jednotková cena za MJ (s DPH)</t>
  </si>
  <si>
    <t>Predmet zákazky: Informačno - komunikačné technológie/Servery a serverová infraštruktúra so supervýkonným počítačom_1.etapa</t>
  </si>
  <si>
    <t>0.H1.P46 Servery</t>
  </si>
  <si>
    <t>0.H1.P47 Diskové pole</t>
  </si>
  <si>
    <t>0.H1.P52 Virtualizačný softvér</t>
  </si>
  <si>
    <t>0.H1.P55 Manažment fyzickej a virtuálnej infraštruktúry</t>
  </si>
  <si>
    <t>0.H1.P56 Server pre manažment fyzickej a virtuálnej infraštruktúry</t>
  </si>
  <si>
    <t>0.H1.P57 UPS pre zálohovanie kritickej infraštruktúry</t>
  </si>
  <si>
    <t>0.H1.P45 Aplikačný firewall</t>
  </si>
  <si>
    <t>0.H1.P48 Switch pre IPMI sieť</t>
  </si>
  <si>
    <t>0.H1.P49 Switch pre Management network</t>
  </si>
  <si>
    <t>0.H1.P50 Switch pre dátovú 10G sieť</t>
  </si>
  <si>
    <t>0.H1.P51 Switch pre diskovú 10G sieť</t>
  </si>
  <si>
    <t>0.H1.P53 WIFI kontrolér</t>
  </si>
  <si>
    <t>0.H1.P54 WIFI AP</t>
  </si>
  <si>
    <t>rozdelena polozka - manazment pre networking</t>
  </si>
  <si>
    <t>súb.</t>
  </si>
  <si>
    <t>0.H1.P58 Master-control nód pre HPC</t>
  </si>
  <si>
    <t>0.H1.P61 HPC cluster pre QM výpočty</t>
  </si>
  <si>
    <t>rozdelena polozka - Manazment pre HPC QM cluster</t>
  </si>
  <si>
    <t xml:space="preserve">4 fyzické servery, kde každý z nich by mal spĺňať tieto požiadavky: min. 2 AC zdroje, min. 2x10Gbit RJ45 a min. 2x1Gbit RJ45 porty (osadené priamo v servery, bez dodatočných rozširujúcich kariet), min. 2x CPU s min. hodnotením min. 18500 bodov podla CPU Passmark a podpora technológie AVX-512, min. 256GB RAM (server možné osadiť min. 24 DIMM modulmi), min. 2x300GB RAID1 HDD, RAID karta s ochranou proti strate údajov – min. 12GBps, min. 2GB cache a podpora RAID0,1,5,6,10,50,60, min. 2x8Gbit FC porty osadené SFP, rail s cable management ramenom, prevedenie 1U, možnosť osadiť min. 8x2,5 HDD, možnosť osadiť min 5 PCIe I/O slotmi, podpora pre 2*HHHL PCIe3.0x16, FHHL PCIe3.0x8, PCIe x8 pre RAID kartu, PCIe3.0x8 pre Flexible LOM, server musí byť certifikovaný:  FCC, UL. Zdroje musia byť min. 80 Plus Platinum s efektivitou min. 94%, server musí mať integrovanú video grafickú kartu s min. 32MB pamäťou. Zdroje musia byť hot-swappable. Ventilátory musia byť taktiež hot-swappable. Prevádzková teplota server musí byť od min 5C do 45C. Server musí mať integrovaný systémový manažment s min. týmito funkcionalitami: automatický reštart servera, monitoring a kontrola ventilátorov, zdrojov a teploty, vypnutie a zapnutie servera, reštart servera v sekvencii, update firmware, zaznamenávanie error logov, vizualizácia všetkých nastavení (web konzola). Manažment servera musí byť nezávislý od celého servera a musí umožňovať kompletnú správ servera, bez ohľadu na inštalovaný operačný systém, alebo iné súčasti servera. Manažment servera musí zabezpečovať samostatný čip na to určený. Server musí podporovať secure boot, TPM2. Min. support 2 roky. Požaduje sa natívna integrácia do centrálneho manažmentu (položka 0.H1.P55) zahrňujúceho centrálnu správu a manažment IT infraštruktúry - serverov, diskových polí. Súčasťou je aj dodávka položky a všetkých jej súčastí do priestorov stanovených objednávateľom, jej inštalácia a konfigurácia spolu so zaškolením pracovníkov a akceptačnými testami. </t>
  </si>
  <si>
    <t xml:space="preserve">2x diskové pole s nasledujúcimi parametrami. Min. 2xHA kontroléry, kde každý kontrolér ma min. 64GB cache, 4x1GE RJ45, alebo 4x10GE s kompatibilitou 1GE portami a samostatným dedikovaným mgmt portom, min. 4x10G SFP+ porty osadené modulmy. Možnosť osadiť min. 25x2,5“ HDD. Diskové pole musí byť osadené min. 10x1,8TB 10K RPM SAS 2,5“ diskami, min. 2x900GB SSD SAS 2,5“ diskami (cache akcelerácia - FlashCache rozšírenie RAM pamäte každého kontroléra o ďalšiu kapacitu SSD vo veľkosti min. 900GB), min. 8 x 3,84TB SSD SAS diskami a min. 6x8TB 7,2K RPM NL SAS diskami 3,5“. K hlavnej polici musí byť možné pripojiť min. ďalšie 4 police. Diskové pole musí mať web rozhranie pre správu a na ďalšiu správu sa nepoužíva ďalší softvér, okrem upgrade firmware a iných servisných zásahov. Výrobca diskového poľa musí byť lídrom v  Gartner Magic Quadrant pre diskové polia na bežné použitie. Zariadenie by malo byť certifikávané minimálne posledným SMI-S 1.6.1. Operačný systém diskového poľa certifikovaný na prácu s OpenStack Cinder a tak isto na prácu s Oracle Linux alebo Oracle VM. Min support 2 roky. Diskové pole musí poskytovať aj SAN aj NAS s podporou NFS a CIFS. Diskové pole musí mať licencované všetky základné funkcionality vrátanie snapshotov, NAS a SAN, blokový a súborový tiering, podpora pre live migrácie, multi path, replikácie a klonovanie na iné diskové pole, QoS a SSD cache. Podpora pre NAS bez nutnosti pridať extra NAS gateway.  Natívna integrácia do centrálneho manažmentu  zahrňujúceho centrálnu správu a manažment IT infraštruktúry - serverov, diskových polí .  Súčasťou je aj dodávka položky a všetkých jej súčastí do priestorov stanovených objednávateľom, jej inštalácia a konfigurácia spolu so zaškolením pracovníkov a akceptačnými testami. </t>
  </si>
  <si>
    <r>
      <t>Virtualizácia predstavuje softvér – ucelené riešenie, ktoré musí spĺňať tieto požiadavky: licencované všetky CPU dodávaných serverov, teda min. 6. Support min. 2 roky. Manažment nódy virtuqlizačnej platformy musia umožňovať inštaláciu v active/standby režime, alebo klaster móde bez dodatočného licencovania. Virtualizačná platforma musí vedieť využívať virtualizačné funkcie CPU ako Intel-VT alebo AMD-V a podporovať Intel page expansion. Možnosť pripojiť do VM vzdialený CD-ROM, ISO z lokálneho PC, lokálneho servera, lokálnej VM. VM musí byť možnosť naštartovať min. z VM disku, CD-ROM alebo PXE. Platforma musí umožňovať kontrolu CPU QoS (minimálnu a maximálnu výpočtovú silu!, podporovať QoS pre RAM (minimálne a maximálne množstvo fyzickej pamäte), QoS na úrovni diskov. Rozdielne modely CPU od toho istého výrobcu musí byť možné pridávať do rovnakého klastra. Platforma musí podporovať životný cyklus VM (vytváranie, mazanie, spúšťanie, zastavovanie, reštartovanie, hybernácia, prebudenie a klonovanie VM). Platforma musí podporovať vytvoriť VM vo formáte OVF (import aj export). Platforma musí umožňovať bezpečné zmazanie VM (odstránenie všetkých bitov z diskového poľa, kde bol uložený disk VM). Podporovať VM CPU/RAM pridávanie za behu VM. Platforma musí zabezpečovať automatické ukladanie chýb pri páde systému, aby bolo možné zistiť dôvod výpadku. Platforma musí podporovať min. VM affinity pravidlá, DPM, DRS, VM motion, storage motion, shared nothing VM migráciu. Serverové nódy musia podporovať min. OVS funkcie, DVS funkcie a možnosť IP a MAC address binding. Platforma musí podporovať pri maximálnej inštalácií min. 1024 zapnutých VM na každom výpočtovom nóde, každý fyzický server musí podporovať min. 2048 logických CPU, 16TB RAM. VM musí podporovať max. 128vCPU a CPU môže byť zdieľané s ďalšími VM. VM musí podporovať min. 2TB RAM. Maximálna kapacita disku pre jeden disku pre jednu VM min. 62TB. Platforma musí poskytovať informácie minimálne o vyťažení CPU, RAM, Diskov a pripojenia pre jednotlivé VM, servery a diskové polia. Natívna integrácia do centrálneho manažmentu (položka 0.H1.P55) zahrňujúceho centrálnu správu a manažment IT infraštruktúry - serverov</t>
    </r>
    <r>
      <rPr>
        <strike/>
        <sz val="11"/>
        <color rgb="FFFF0000"/>
        <rFont val="Calibri"/>
        <family val="2"/>
        <charset val="238"/>
        <scheme val="minor"/>
      </rPr>
      <t>,</t>
    </r>
    <r>
      <rPr>
        <sz val="11"/>
        <color theme="1"/>
        <rFont val="Calibri"/>
        <family val="2"/>
        <charset val="238"/>
        <scheme val="minor"/>
      </rPr>
      <t xml:space="preserve"> diskových polí</t>
    </r>
    <r>
      <rPr>
        <sz val="11"/>
        <color theme="1"/>
        <rFont val="Calibri"/>
        <family val="2"/>
        <charset val="238"/>
        <scheme val="minor"/>
      </rPr>
      <t xml:space="preserve">. Súčasťou je aj dodávka položky a všetkých jej súčastí do priestorov stanovených objednávateľom, jej inštalácia a konfigurácia spolu so zaškolením pracovníkov a akceptačnými testami. </t>
    </r>
  </si>
  <si>
    <r>
      <t xml:space="preserve">
</t>
    </r>
    <r>
      <rPr>
        <sz val="11"/>
        <rFont val="Calibri"/>
        <family val="2"/>
        <charset val="238"/>
        <scheme val="minor"/>
      </rPr>
      <t>SW pre manažment navrhovaného HW. Support min. 2 roky. Súčasťou je aj dodávka položky a všetkých jej súčastí do priestorov stanovených objednávateľom, jej inštalácia a konfigurácia spolu so zaškolením pracovníkov a akceptačnými testami. Monitoring nástroj musí poskytovať prehľad o monitorovaj infraštruktúre 24x7x365 dní.</t>
    </r>
  </si>
  <si>
    <r>
      <rPr>
        <strike/>
        <sz val="11"/>
        <rFont val="Calibri"/>
        <family val="2"/>
        <charset val="238"/>
        <scheme val="minor"/>
      </rPr>
      <t xml:space="preserve">
</t>
    </r>
    <r>
      <rPr>
        <sz val="11"/>
        <rFont val="Calibri"/>
        <family val="2"/>
        <charset val="238"/>
        <scheme val="minor"/>
      </rPr>
      <t>HW pre beh manažment SW pre poskytovanú infraštruktúru vrátane 2 ročnej podpory 9x5xNBD. Súčasťou je aj dodávka položky a všetkých jej súčastí do priestorov stanovených objednávateľom, jej inštalácia a konfigurácia spolu so zaškolením pracovníkov a akceptačnými testami</t>
    </r>
  </si>
  <si>
    <t xml:space="preserve">3 ks záložných zdrojov, montovateľných do 19“ rack rozvádzača, s odberom min. 6kVA, jednofázový vstup a výstup s časom na zálohovanie 10 min.. Súčasťou musí byť aj monitorovací SNMP modul, teplotný a vlhkostný senzor a príslušenstvo potrebné pre umiestnenie do 19“ rozvádzača. Pracovná teplota od 0C – 40C, hlučnosť max. 58dB, regulácia výstupného napätia musí byť max. +-1%, výstupná frekvencia musí byť 50+-0,5%Hz, rýchlosť sledovania výstupnej frekvencie min. 0,5-1Hz/S.  Pri plnej záťaži musí byť efektivita min. 94%. Rýchlosť návratu k výstupnému napätiu do stavu +-3% „pripravený“ musí byť max. 20ms. Rýchlosť zmeny medzi baterkami a normálnym stavom musí byť max. 0ms. UPS musí byť osadená LCD panelom, na ktorom je možné sledovať prevádzkové údaje a zároveň zobrazuje minimálne tieto údaje: zdroj a bypass vstupné napätie, zdroj a bypass vstupná frekvencia, výstupné AC napätie; vstupný, výstupný a bypass AC prúd; vstupná, výstupná a bypass frekvencia; aktívna záťaž; nabíjací/vybíjací prúd batérií; napätie batérií; relatívna vlhkosť a teplota; čas prevádzky. Monitoring musí umožňovať minimálne logovanie týchto alarmov: výstupná ochrana proti skratu; výstupná ochrana proti preťaženiu; zvýšená teplota; nízka hladina nabitia batérií; ochrana pred nízkym/vysokým prúdom na výstupe; chyba pri poruche ventilátora; chyba kapacitátora; chyba batérií. Záložný zdroj musí umožňovať inteligentnú prácu s batériami: automatická konverzia medzi harmonickým a float nabíjaním; ochranný mechanizmus, ktorý kontroluje úrovne nabíjania a tým optimalizuje životnosť batérií; Inteligentná hybernácia batérií; predikcia kapacity batérií. Zariadenie musí spĺňať certifikáciu min. podľa: CE, CB, CQC, ISO9001, ISO14001, Energy Star. Min. support 2 roky. Súčasťou je aj dodávka položky a všetkých jej súčastí do priestorov stanovených objednávateľom, jej inštalácia a konfigurácia spolu so zaškolením pracovníkov a akceptačnými testami. </t>
  </si>
  <si>
    <r>
      <t>Min. 3-krát fyzický aplikačný firewall, firewall kategórie NGFW, min. 2-krát 10GE optické porty, min. 8-krát GE elektrické porty, min. 8-krát GE optické porty, min. 2-krát AC zdroj, min. 95 konkurentých SSL VPN užívateľov, min. 13000 IPSec VPN tunelov, min. 450 virtuálnych firewallov(licencovaných min. 10), min. 2x600GB HDD, alebo ekvivalent 2 diskov vo forme 1 HDD a SW riešenia pre ukladanie logov, min. 2 roky aktualizácia signatúr pre IPS, AV a URL filtering,  min. throughput 20Gbps, min. 7 500 000 konkurentných spojení, min.  200 000 nových spojení za sekundu, možnosť nastavovať bezpečnostné politiky na základe času, užívateľa, skupiny, aplikačného protokolu, geografickej lokalizácie, IP adresy, portu, doménového mena, URL kategórie, typu prístupu, typ terminálu, skupiny zariadení a kontrola prenášaného obsahu. Podpora routovacích protokolov RIP, OSPF, BGP a IS-IS, podpora policy based routing s kritériami: zdrojová a cieľová IP adresa, typ služby, typ aplikácie, užívateľ alebo skupina, vstupný interface a DSCP priorita. Podpora pre IPv6 cez IPv4 GRE tunely a 6RD tunely. Identifikácia minimálne 5000 aplikačných protokolov. Podpora pre kontrolu prevádzky: podpora politík na základe typu aplikácie(šírka pásma, garantované pásmo, priorita protokolov), podpora pre garanciu šírky pásma na základe užívateľovej IP, možnosť nastaviť maximálny počet spojení pre IP adresu alebo užívateľa, podpora pre správu užívateľskej šírky pásma, traffic shaping. Zariadenie musí tak isto podporovať filtrovanie URL s použitím lokálneho URL servera, podpora pre filtrovania DNS, podpora pre SafeSearch, DDoS ochrana, podpora pre NAT (full NAT a NAT ALG pre ILS, DNS, PPTP, SIP, FTP, ICQ, RTSP, QQ, MSN, MMS, podpora source NAT.  Ochrana pred hrozbami a ich predchádzanie pre minimálne 5000 signatúr, možnosť prispôsobovať pravidla IDS, ochrana pred brute-force útokmy (http, FTP, SSH, SMTP, IMAP, MySQL, Oracle, MSSQL. Zariadenie odporúčané NSS Labs z ohľadom na IPS detekciu. Antivírus ochrana pre protokoly (http, FTP, SMTP, POPš, IMAP, NFS, ochrana pred podpovdnými doménovými menami. Ochrana kryptovanej komunikácie: dekryptovanie HTTPS, POP3S, SMTPS, IMAPS – filtrovanie dát, audit a bezpečnostná ochrana. Podpora pre „refined decryption“ na základe URL, dekryptovanie dátovej prevádzky a jej presmerovanie na zariadenia 3tich strán pre bezpečnostný audit. Podpora pre automatické registrovanie do cloud manažment platformy, podpora upgrade z USB, podpora pre sandbox ako APT ochrana, podpora pre lokálny a cloud sandbox, podpora spolupráce so systémami pre analýzu Big Data na zabezpečenie maximálnej ochrany. Podpora spolupráce so systémami pre cloud web reputation. Podpora pre AD SSO, Radius, SSO, NTLM autentifikáciu. Podpora dynamických bezpečnostných skupín, podpora niekoľkých authentifikačných domén, podpora modifikácie portálovej stránky. Podpora BFD a BFD s VRRP/OSPF pre ochranu liniek, podpora jednoduchého HA upgradu, Podpora inteligentného výberu liniek ku poskytovateľom na základe cieľových IP adries. Podpora IPSec inteligentnej voľby uplink-u, podpora pre DSVPN. Zariadenie by sa malo nachádzať v Gartner Magic Quadrant v 4 po sebe nasledujúcich rokoch. support min. 2 roky. Natívna integrácia do centrálneho manažmentu (položka 0.H1.P55a) zahrňujúceho centrálnu správu a manažment</t>
    </r>
    <r>
      <rPr>
        <strike/>
        <sz val="11"/>
        <rFont val="Calibri"/>
        <family val="2"/>
        <charset val="238"/>
        <scheme val="minor"/>
      </rPr>
      <t xml:space="preserve"> </t>
    </r>
    <r>
      <rPr>
        <sz val="11"/>
        <rFont val="Calibri"/>
        <family val="2"/>
        <charset val="238"/>
        <scheme val="minor"/>
      </rPr>
      <t xml:space="preserve">sieťovej infraštruktúry. Súčasťou je aj dodávka položky a všetkých jej súčastí do priestorov stanovených objednávateľom, jej inštalácia a konfigurácia spolu so zaškolením pracovníkov a akceptačnými testami. </t>
    </r>
  </si>
  <si>
    <r>
      <t>minimálne 24 10/100/1000BASE-T portov, min. 4x10GE SFP+ portov (porty osadené SFP+), min. 2 x AC zdroj. Podpora Combo portov, alebo ekvivalent vo forme prevodníkov z SFP na RJ45 pre downlink porty. Podpora stacku s využitím 10G SFP+ interface, podpora Long-distance stacking, podpora routing protokolov IS-IS, IS-ISv6, BGP, BGP4+, RIP, OSPF, statické routes. Veľkosť MAC adress tabuľky min. 16K. Support min. 2 roky. Prevedenie max. 1U. Natívna integrácia do centrálneho manažmentu (položka 0.H1.P55a) zahrňujúceho centrálnu správu a manažment</t>
    </r>
    <r>
      <rPr>
        <strike/>
        <sz val="11"/>
        <rFont val="Calibri"/>
        <family val="2"/>
        <charset val="238"/>
        <scheme val="minor"/>
      </rPr>
      <t xml:space="preserve"> </t>
    </r>
    <r>
      <rPr>
        <sz val="11"/>
        <rFont val="Calibri"/>
        <family val="2"/>
        <charset val="238"/>
        <scheme val="minor"/>
      </rPr>
      <t xml:space="preserve">sieťovej infraštruktúry. Súčasťou je aj dodávka položky a všetkých jej súčastí do priestorov stanovených objednávateľom, jej inštalácia a konfigurácia spolu zo zaškolením pracovníkov a akceptačnými testami. </t>
    </r>
  </si>
  <si>
    <r>
      <t>minimálne 24 10/100/1000BASE-T portov, min. 4x10GE SFP+ portov (porty osadené SFP+), min. 2 x AC zdroj. Podpora Combo portov, alebo ekvivalent vo forme prevodníkov z SFP na RJ45 pre downlink porty. Podpora stacku s využitím 10G SFP+ interface, podpora Long-distance stacking, podpora routing protokolov IS-IS, IS-ISv6, BGP, BGP4+, RIP, OSPF, statické routes. Veľkosť MAC adress tabuľky min. 16K. Support min. 2 roky. Prevedenie max. 1U. Natívna integrácia do centrálneho manažmentu (položka 0.H1.P55a) zahrňujúceho centrálnu správu a manažment</t>
    </r>
    <r>
      <rPr>
        <strike/>
        <sz val="11"/>
        <rFont val="Calibri"/>
        <family val="2"/>
        <charset val="238"/>
        <scheme val="minor"/>
      </rPr>
      <t xml:space="preserve"> </t>
    </r>
    <r>
      <rPr>
        <sz val="11"/>
        <rFont val="Calibri"/>
        <family val="2"/>
        <charset val="238"/>
        <scheme val="minor"/>
      </rPr>
      <t xml:space="preserve">sieťovej infraštruktúry. Súčasťou je aj dodávka položky a všetkých jej súčastí do priestorov stanovených objednávateľom, jej inštalácia a konfigurácia spolu so zaškolením pracovníkov a akceptačnými testami. </t>
    </r>
  </si>
  <si>
    <r>
      <t>minimálne 32x10G RJ45 - alebo 32x10G SFP+ osadený multimode modulmi, alebo DAC káblami, min. 16x10G SFP+ a min. 4x40G QSFP+ portov. Min. 2 x AC zdroj. Zariadenie musí podporovať min. 1,28Tbps switch kapacitu, min. 9M veľkosť buffrov, musí mať front-to-rear ventiláciu, min. 64 MAC adresnú tabuľku, podporu pre VLAN Mapping, IEEE 802,1ad, MUX VLAN alebo ekvivalent, STP/RSTP/MSTP a min. 64 MSTP inštancií, ERPS. Zariadenie musí podporvať VLANIF, min. 1,5K FIB, min. 1,5K ARP, static routing, OSPFv2, BGP, 1st hop redundancy pomocou VRRP. Zariadenie musí taktieť podporovať QoS, egress traffic shaping, každý port musí podporovať min. 8 výstupných queue, flexibilnú klasifikáciu prevádzky (802,1p, DSCP). Z pohľadu bezpečnosti musí spĺňať DAI, DHCP snooping, IP Source guard, ochrana control plane, AAA s RADIUS a TACACS+ a tak isto aj PCI DSS certifikáciu, multi-chasis LAG, fan redundancy, podpora pre SNMP v1, v2c a v3 (dodávateľ musí poskytnúť MIB), syslog, manažment cez CLI a NETCONF, podpora synchronizácie času pomocou NTP. Podpora pre min. 16 fyzických switchov tvoriacich 1 logický switch, PFC/ETS/DCBX a tak isto FIP Snooping Bridge. Min. 2 roky support. Prevedenie max. 1U. Súčasťou je aj dodávka položky a všetkých jej súčastí do priestorov stanovených objednávateľom, jej inštalácia a konfigurácia spolu so zaškolením pracovníkov a akceptačnými testami.  Natívna integrácia do centrálneho manažmentu (položka 0.H1.P55a) zahrňujúceho centrálnu správu a manažment IT infraštruktúry -</t>
    </r>
    <r>
      <rPr>
        <strike/>
        <sz val="11"/>
        <rFont val="Calibri"/>
        <family val="2"/>
        <charset val="238"/>
        <scheme val="minor"/>
      </rPr>
      <t xml:space="preserve"> </t>
    </r>
    <r>
      <rPr>
        <sz val="11"/>
        <rFont val="Calibri"/>
        <family val="2"/>
        <charset val="238"/>
        <scheme val="minor"/>
      </rPr>
      <t xml:space="preserve"> sieťovej infraštruktúry. Súčasťou je aj dodávka položky a všetkých jej súčastí do priestorov stanovených objednávateľom, jej inštalácia a konfigurácia spolu so zaškolením pracovníkov a akceptačnými testami. </t>
    </r>
  </si>
  <si>
    <r>
      <t xml:space="preserve"> min 48x10G SFP+ porty, min. 4x40G QSFP+ porty, min. 2 x AC zdroje, QSFP+ porty osadené modulmy, SFP+ osadené 24xSM a 24xMM modulmi, QSFP porty s 1m  patchcordom a SFP+ porty s 10m LC-LC patchcordami. Možnosť spojiť do stacku min. 9 zariadení. Podpora pre min.</t>
    </r>
    <r>
      <rPr>
        <strike/>
        <sz val="11"/>
        <rFont val="Calibri"/>
        <family val="2"/>
        <charset val="238"/>
        <scheme val="minor"/>
      </rPr>
      <t xml:space="preserve"> </t>
    </r>
    <r>
      <rPr>
        <sz val="11"/>
        <rFont val="Calibri"/>
        <family val="2"/>
        <charset val="238"/>
        <scheme val="minor"/>
      </rPr>
      <t xml:space="preserve"> 200k MAC adries, podpora pre min. 9K jumbo frames, podpora pre IS-IS, BGP, RIP, OSPF a static routing, switching kapacita min. 1.44Tbps), prevedenie max. 1U, support min. 2 roky.  Natívna integrácia do centrálneho manažmentu (položka 0.H1.P55a) zahrňujúceho centrálnu správu a manažment IT infraštruktúry -</t>
    </r>
    <r>
      <rPr>
        <strike/>
        <sz val="11"/>
        <rFont val="Calibri"/>
        <family val="2"/>
        <charset val="238"/>
        <scheme val="minor"/>
      </rPr>
      <t xml:space="preserve"> </t>
    </r>
    <r>
      <rPr>
        <sz val="11"/>
        <rFont val="Calibri"/>
        <family val="2"/>
        <charset val="238"/>
        <scheme val="minor"/>
      </rPr>
      <t xml:space="preserve">sieťovej infraštruktúry. Súčasťou je aj dodávka položky a všetkých jej súčastí do priestorov stanovených objednávateľom, jej inštalácia a konfigurácia spolu so zaškolením pracovníkov a akceptačnými testami. </t>
    </r>
  </si>
  <si>
    <t xml:space="preserve">minimálne 6x1GE RJ45 portov a min. 2x1GE combo porty, min. kapacita na forwardovanie 4Gbit/s, min. 256 spravovaných AP (licencovaných 16, min. 2k užívateľov, podpora pre L2 a L3 networking, podpora pre priame alebo tunelované forwardovanie, podpora min. 802.11a/b/g/n/ac Wave 2, konfigurácia zariadení na základe profilov, analytický nástroj pre monitorovanie a odstraňovanie chýb spojenia, vstavaný server pre identifikáciu aplikácií, možnosť nahrať nastavenia systému pomocou USB kľúča, podpora WDS, podpora pre load balancing, vizualizovaný WLAN sieťový manažment a údržba, podpora pre URL filtering, antivírus a IPS, podpora minimálne pre 1,6K SSID, 4K MAC addries, 4K VLAN, 4KASP záznamov, 8K routovacích záznamov, 2K multicast forwarding záznamov, 64 IP adresných DHCP poolov, kde každý pool môže obsahovať min. 8K IP adries. Ako alternatíva bude akceptované aj kombinácia s inými zariadeniami pre dosiahnutie rovnakej funkcionality. Podpora min. 2 roky. Natívna integrácia do centrálneho manažmentu (položka 0.H1.P55a) zahrňujúceho centrálnu správu a manažment IT infraštruktúry - sieťovej infraštruktúry. Súčasťou je aj dodávka položky a všetkých jej súčastí do priestorov stanovených objednávateľom, jej inštalácia a konfigurácia spolu so zaškolením pracovníkov a akceptačnými testami. </t>
  </si>
  <si>
    <t xml:space="preserve">podpora 802.1ac Wave 2, 4x4 MIMO, 4SU-MIMO/4MU-MIMO, analýza spektra, WIDS/WIPS, alebo ekvivalent v podobe integrácie tejto funkcionality do kontroléra, či SDN, vstavané antény a prevádzkovaná teplota od 10C - +50C, 2,5G porty, 802.11k a 802.11v smart roaming, inteligentná diagnostika, RF ping, získavanie vzdialeného paketu na air zariadeniach, PoE out, vstavané virus signatúry, ktoré podporujú upgrade v prevádzke. Ako alternatíva bude akceptované aj kombinácia s inými zariadeniami pre dosiahnutie rovnakej funkcionality. Podpora min. 2 roky.  Natívna integrácia do centrálneho manažmentu (položka 0.H1.P55a) zahrňujúceho centrálnu správu a manažment IT infraštruktúry - sieťovej infraštruktúry. Súčasťou je aj dodávka položky a všetkých jej súčastí do priestorov stanovených objednávateľom, jej inštalácia a konfigurácia spolu so zaškolením pracovníkov a akceptačnými testami. </t>
  </si>
  <si>
    <t xml:space="preserve">Centrálny manažment pre správu dodávanej sieťovej infraštruktúry vrátane potrebného HW a SW s podporou minimálne 2 roky 9x5xNBD a monitoringom 24x7x365. Súčasťou je aj dodávka položky a všetkých jej súčastí do priestorov stanovených objednávateľom, jej inštalácia a konfigurácia spolu so zaškolením pracovníkov a akceptačnými testami. </t>
  </si>
  <si>
    <t xml:space="preserve">2ks serverov s min. parametrami: veľkosť 1U, min. 2 AC zdroje, min. 2x10Gbit RJ45 a min. 2x1Gbit RJ45 porty (osadené priamo v servery, bez dodatočných rozširujúcich kariet), min. 2x CPU s min. hodnotením min. 18500 bodov podla CPU Passmark a podpora technológie AVX-512, min. 8GB RAM (server možné osadiť min. 24 DIMM modulmi), min. 2x1000GB RAID1 HDD, RAID karta s ochranou proti strate údajov – min. 12GBps, min. 2GB cache a podpora RAID0,1,5,6,10,50,60, min. 2x8Gbit FC porty osadené SFP, rail s cable management ramenom, možnosť osadiť min. 8x2,5 HDD, možnosť osadiť min 5 PCIe I/O slotmi, podpora pre 2*HHHL PCIe3.0x16, FHHL PCIe3.0x8, PCIe x8 pre RAID kartu, PCIe3.0x8 pre Flexible LOM, server musí byť certifikovaný: FCC, UL. Zdroje musia byť min. 80 Plus Platinum s efektivitou min. 94%, server musí mať integrovanú video grafickú kartu s min. 32MB pamäťou. Zdroje musia byť hot-swappable. Ventilátory musia byť taktiež hot-swappable. Prevádzková teplota server musí byť od min 5C do 45C. Server musí mať integrovaný systémový manažment s min. týmito funkcionalitami: automatický reštart servera, monitoring a kontrola ventilátorov, zdrojov a teploty, vypnutie a zapnutie servera, reštart servera v sekvencii, update firmware, zaznamenávanie error logov, vizualizácia všetkých nastavení (web konzola). Manažment servera musí byť nezávislý od celého servera a musí umožňovať kompletnú správ servera, bez ohľadu na inštalovaný operačný systém, alebo iné súčasti servera. Manažment servera musí zabezpečovať samostatný čip na to určený. Server musí podporovať secure boot, TPM2. Min. support 2 roky. EDR Infiniband karta kompatibilná so switchom. Natívna integrácia do centrálneho manažmentu (položka 0.H1.P55c) zahrňujúceho centrálnu správu a manažment IT infraštruktúry - HPC komponentov. Súčasťou je aj dodávka položky a všetkých jej súčastí do priestorov stanovených objednávateľom, jej inštalácia a konfigurácia spolu so zaškolením pracovníkov a akceptačnými testami. </t>
  </si>
  <si>
    <r>
      <t>pozostáva z min. 640 výpočtových jadier, min. 3,8TB 2933MT/s RAM, CPU s hodnotením min. 26000 bodov podľa CPU Passmark a podporou AVX-512. Každý server osadený min. 2x300GB SAS 12GBit/s 10K rpm diskami. . Prevedenie jedného servera musí byť max. 2U s hustotou min. 4 výpočtové nódy na 1 server. Do jedného výpočtového nódu možnosť osadiť min.  osadený RAID kartou s min. podporou RAID0,1,10 s min. rýchlosťou 12Gb/s. Server musí byť osadený min. 2x1Gbit/s RJ45 a min. 2x10Gbit/s SFP+ (osadený modulmi), musia podporovať min. 2xPCIe3,0 x8sloty</t>
    </r>
    <r>
      <rPr>
        <strike/>
        <sz val="11"/>
        <rFont val="Calibri"/>
        <family val="2"/>
        <scheme val="minor"/>
      </rPr>
      <t>.</t>
    </r>
    <r>
      <rPr>
        <sz val="11"/>
        <rFont val="Calibri"/>
        <family val="2"/>
        <scheme val="minor"/>
      </rPr>
      <t xml:space="preserve"> Prevádzkové teploty od 5C – 35C s 2 x AC zdrojmi, ktoré podporujú MSPP power capping. Celé chasis musí poskytovať chladenie v redundacii N+1. Server musí mať integrovaný systémový manažment s min. týmito funkcionalitami: automatický reštart servera, monitoring a kontrola ventilátorov, zdrojov a teploty, vypnutie a zapnutie servera, reštart servera v sekvencii, update firmware, zaznamenávanie error logov, vizualizácia všetkých nastavení (web konzola). Manažment servera musí byť nezávislý od celého servera a musí umožňovať kompletnú správ servera, bez ohľadu na inštalovaný operačný systém, alebo iné súčasti servera. Manažment servera musí zabezpečovať samostatný čip na to určený. Server musí podporovať secure boot, TPM2. Min. support 2 roky.  Natívna integrácia do centrálneho manažmentu (položka 0.H1.P55c) zahrňujúceho centrálnu správu a manažment IT infraštruktúry -</t>
    </r>
    <r>
      <rPr>
        <strike/>
        <sz val="11"/>
        <rFont val="Calibri"/>
        <family val="2"/>
        <scheme val="minor"/>
      </rPr>
      <t xml:space="preserve"> </t>
    </r>
    <r>
      <rPr>
        <sz val="11"/>
        <rFont val="Calibri"/>
        <family val="2"/>
        <scheme val="minor"/>
      </rPr>
      <t xml:space="preserve">HPC komponentov. Súčasťou je aj dodávka položky a všetkých jej súčastí do priestorov stanovených objednávateľom, jej inštalácia a konfigurácia spolu so zaškolením pracovníkov a akceptačnými testami. </t>
    </r>
  </si>
  <si>
    <t xml:space="preserve">Centrálny manažment pre správu dodávanej HPC infraštruktúry vrátane potrebného HW a SW s podporou minimálne 2 roky 9x5xNBD a monitoringom 24x7x365. Súčasťou je aj dodávka položky a všetkých jej súčastí do priestorov stanovených objednávateľom, jej inštalácia a konfigurácia spolu so zaškolením pracovníkov a akceptačnými testami.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</si>
</sst>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1]_-;\-* #,##0.00\ [$€-1]_-;_-* &quot;-&quot;??\ [$€-1]_-;_-@_-"/>
  </numFmts>
  <fonts count="17" x14ac:knownFonts="1">
    <font>
      <sz val="11"/>
      <color theme="1"/>
      <name val="Calibri"/>
      <family val="2"/>
      <charset val="238"/>
      <scheme val="minor"/>
    </font>
    <font>
      <i/>
      <sz val="10"/>
      <color indexed="10"/>
      <name val="Calibri"/>
      <family val="2"/>
      <charset val="238"/>
    </font>
    <font>
      <i/>
      <vertAlign val="superscript"/>
      <sz val="10"/>
      <color indexed="10"/>
      <name val="Calibri"/>
      <family val="2"/>
      <charset val="238"/>
    </font>
    <font>
      <b/>
      <vertAlign val="superscript"/>
      <sz val="16"/>
      <color indexed="10"/>
      <name val="Calibri"/>
      <family val="2"/>
      <charset val="238"/>
    </font>
    <font>
      <b/>
      <sz val="11"/>
      <color theme="0"/>
      <name val="Calibri"/>
      <family val="2"/>
      <charset val="238"/>
      <scheme val="minor"/>
    </font>
    <font>
      <b/>
      <sz val="11"/>
      <color theme="1"/>
      <name val="Calibri"/>
      <family val="2"/>
      <charset val="238"/>
      <scheme val="minor"/>
    </font>
    <font>
      <sz val="16"/>
      <color theme="1"/>
      <name val="Calibri"/>
      <family val="2"/>
      <charset val="238"/>
      <scheme val="minor"/>
    </font>
    <font>
      <i/>
      <sz val="10"/>
      <color rgb="FFFF0000"/>
      <name val="Calibri"/>
      <family val="2"/>
      <charset val="238"/>
      <scheme val="minor"/>
    </font>
    <font>
      <b/>
      <sz val="16"/>
      <color theme="0"/>
      <name val="Calibri"/>
      <family val="2"/>
      <charset val="238"/>
      <scheme val="minor"/>
    </font>
    <font>
      <b/>
      <vertAlign val="superscript"/>
      <sz val="11"/>
      <color rgb="FFFF0000"/>
      <name val="Calibri"/>
      <family val="2"/>
      <charset val="238"/>
      <scheme val="minor"/>
    </font>
    <font>
      <sz val="11"/>
      <color theme="3" tint="0.39997558519241921"/>
      <name val="Calibri"/>
      <family val="2"/>
      <charset val="238"/>
      <scheme val="minor"/>
    </font>
    <font>
      <sz val="11"/>
      <color theme="1"/>
      <name val="Calibri"/>
      <family val="2"/>
      <charset val="238"/>
      <scheme val="minor"/>
    </font>
    <font>
      <sz val="11"/>
      <name val="Calibri"/>
      <family val="2"/>
      <charset val="238"/>
      <scheme val="minor"/>
    </font>
    <font>
      <strike/>
      <sz val="11"/>
      <color rgb="FFFF0000"/>
      <name val="Calibri"/>
      <family val="2"/>
      <charset val="238"/>
      <scheme val="minor"/>
    </font>
    <font>
      <strike/>
      <sz val="11"/>
      <name val="Calibri"/>
      <family val="2"/>
      <charset val="238"/>
      <scheme val="minor"/>
    </font>
    <font>
      <sz val="11"/>
      <name val="Calibri"/>
      <family val="2"/>
      <scheme val="minor"/>
    </font>
    <font>
      <strike/>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55">
    <xf numFmtId="0" fontId="0" fillId="0" borderId="0" xfId="0"/>
    <xf numFmtId="0" fontId="0" fillId="0" borderId="1" xfId="0" applyBorder="1"/>
    <xf numFmtId="0" fontId="0" fillId="2" borderId="1" xfId="0" applyFill="1" applyBorder="1" applyAlignment="1"/>
    <xf numFmtId="0" fontId="6" fillId="0" borderId="0" xfId="0" applyFont="1"/>
    <xf numFmtId="0" fontId="0" fillId="2" borderId="2" xfId="0" applyFill="1" applyBorder="1" applyAlignment="1"/>
    <xf numFmtId="0" fontId="0" fillId="0" borderId="2" xfId="0"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0" fillId="0" borderId="6" xfId="0" applyBorder="1"/>
    <xf numFmtId="0" fontId="0" fillId="0" borderId="0" xfId="0" applyBorder="1"/>
    <xf numFmtId="0" fontId="5" fillId="0" borderId="0" xfId="0" applyFont="1" applyBorder="1" applyAlignment="1">
      <alignment horizontal="center" wrapText="1"/>
    </xf>
    <xf numFmtId="0" fontId="7" fillId="0" borderId="0" xfId="0" applyFont="1" applyAlignment="1"/>
    <xf numFmtId="0" fontId="1" fillId="0" borderId="0" xfId="0" applyFont="1" applyAlignment="1"/>
    <xf numFmtId="164" fontId="0" fillId="0" borderId="1" xfId="0" applyNumberFormat="1" applyBorder="1" applyAlignment="1">
      <alignment vertical="center"/>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10" fillId="3" borderId="1" xfId="0" applyFont="1" applyFill="1" applyBorder="1" applyAlignment="1">
      <alignment wrapText="1"/>
    </xf>
    <xf numFmtId="0" fontId="4" fillId="3" borderId="5" xfId="0" applyFont="1" applyFill="1" applyBorder="1" applyAlignment="1">
      <alignment horizontal="center" vertical="center" wrapText="1"/>
    </xf>
    <xf numFmtId="0" fontId="0" fillId="3" borderId="1" xfId="0" applyFill="1" applyBorder="1"/>
    <xf numFmtId="0" fontId="11" fillId="0" borderId="1" xfId="1" applyFill="1" applyBorder="1" applyAlignment="1">
      <alignment wrapText="1"/>
    </xf>
    <xf numFmtId="0" fontId="11" fillId="0" borderId="1" xfId="1" applyFill="1" applyBorder="1" applyAlignment="1">
      <alignment horizontal="center"/>
    </xf>
    <xf numFmtId="0" fontId="11" fillId="0" borderId="2" xfId="1" applyFill="1" applyBorder="1" applyAlignment="1">
      <alignment wrapText="1"/>
    </xf>
    <xf numFmtId="0" fontId="11" fillId="0" borderId="2" xfId="1" applyFill="1" applyBorder="1" applyAlignment="1">
      <alignment horizontal="center"/>
    </xf>
    <xf numFmtId="0" fontId="11" fillId="0" borderId="1" xfId="1" applyFill="1" applyBorder="1"/>
    <xf numFmtId="0" fontId="0" fillId="0" borderId="1" xfId="1" applyFont="1" applyFill="1" applyBorder="1"/>
    <xf numFmtId="0" fontId="0" fillId="0" borderId="0" xfId="0" applyFill="1"/>
    <xf numFmtId="0" fontId="10" fillId="0" borderId="1" xfId="0" applyFont="1" applyFill="1" applyBorder="1" applyAlignment="1">
      <alignment wrapText="1"/>
    </xf>
    <xf numFmtId="0" fontId="5" fillId="0" borderId="0" xfId="0" applyFont="1" applyFill="1" applyBorder="1" applyAlignment="1">
      <alignment horizontal="center" wrapText="1"/>
    </xf>
    <xf numFmtId="0" fontId="7" fillId="0" borderId="0" xfId="0" applyFont="1" applyFill="1" applyAlignment="1"/>
    <xf numFmtId="0" fontId="15" fillId="2" borderId="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8" xfId="0" applyFont="1" applyFill="1" applyBorder="1" applyAlignment="1">
      <alignment vertical="center"/>
    </xf>
    <xf numFmtId="0" fontId="4" fillId="3" borderId="12" xfId="0" applyFont="1" applyFill="1" applyBorder="1" applyAlignment="1">
      <alignment vertical="center"/>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4</xdr:col>
      <xdr:colOff>0</xdr:colOff>
      <xdr:row>10</xdr:row>
      <xdr:rowOff>0</xdr:rowOff>
    </xdr:from>
    <xdr:ext cx="304800" cy="304800"/>
    <xdr:sp macro="" textlink="">
      <xdr:nvSpPr>
        <xdr:cNvPr id="2"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xdr:row>
      <xdr:rowOff>0</xdr:rowOff>
    </xdr:from>
    <xdr:ext cx="304800" cy="304800"/>
    <xdr:sp macro="" textlink="">
      <xdr:nvSpPr>
        <xdr:cNvPr id="3"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xdr:row>
      <xdr:rowOff>0</xdr:rowOff>
    </xdr:from>
    <xdr:ext cx="304800" cy="304800"/>
    <xdr:sp macro="" textlink="">
      <xdr:nvSpPr>
        <xdr:cNvPr id="4"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5"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6"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7"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10</xdr:row>
      <xdr:rowOff>0</xdr:rowOff>
    </xdr:from>
    <xdr:ext cx="304800" cy="304800"/>
    <xdr:sp macro="" textlink="">
      <xdr:nvSpPr>
        <xdr:cNvPr id="2"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xdr:row>
      <xdr:rowOff>0</xdr:rowOff>
    </xdr:from>
    <xdr:ext cx="304800" cy="304800"/>
    <xdr:sp macro="" textlink="">
      <xdr:nvSpPr>
        <xdr:cNvPr id="3"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xdr:row>
      <xdr:rowOff>0</xdr:rowOff>
    </xdr:from>
    <xdr:ext cx="304800" cy="304800"/>
    <xdr:sp macro="" textlink="">
      <xdr:nvSpPr>
        <xdr:cNvPr id="4"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5"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6"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7"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10</xdr:row>
      <xdr:rowOff>0</xdr:rowOff>
    </xdr:from>
    <xdr:ext cx="304800" cy="304800"/>
    <xdr:sp macro="" textlink="">
      <xdr:nvSpPr>
        <xdr:cNvPr id="2"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xdr:row>
      <xdr:rowOff>0</xdr:rowOff>
    </xdr:from>
    <xdr:ext cx="304800" cy="304800"/>
    <xdr:sp macro="" textlink="">
      <xdr:nvSpPr>
        <xdr:cNvPr id="3"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10</xdr:row>
      <xdr:rowOff>0</xdr:rowOff>
    </xdr:from>
    <xdr:ext cx="304800" cy="304800"/>
    <xdr:sp macro="" textlink="">
      <xdr:nvSpPr>
        <xdr:cNvPr id="4"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5"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6"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7"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15" zoomScale="55" zoomScaleNormal="55" workbookViewId="0">
      <selection activeCell="G17" sqref="G17"/>
    </sheetView>
  </sheetViews>
  <sheetFormatPr defaultRowHeight="14.4" x14ac:dyDescent="0.3"/>
  <cols>
    <col min="1" max="1" width="4.77734375" customWidth="1"/>
    <col min="2" max="2" width="34.21875" customWidth="1"/>
    <col min="3" max="3" width="6.44140625" customWidth="1"/>
    <col min="4" max="4" width="11" customWidth="1"/>
    <col min="5" max="8" width="19.21875" customWidth="1"/>
    <col min="9" max="9" width="116.5546875" style="26" customWidth="1"/>
    <col min="10" max="10" width="13.77734375" customWidth="1"/>
  </cols>
  <sheetData>
    <row r="1" spans="1:10" ht="15" thickBot="1" x14ac:dyDescent="0.35"/>
    <row r="2" spans="1:10" ht="24" thickBot="1" x14ac:dyDescent="0.45">
      <c r="A2" s="32" t="s">
        <v>8</v>
      </c>
      <c r="B2" s="33"/>
      <c r="C2" s="33"/>
      <c r="D2" s="33"/>
      <c r="E2" s="33"/>
      <c r="F2" s="33"/>
      <c r="G2" s="33"/>
      <c r="H2" s="33"/>
      <c r="I2" s="33"/>
      <c r="J2" s="34"/>
    </row>
    <row r="3" spans="1:10" ht="21.6" thickBot="1" x14ac:dyDescent="0.45">
      <c r="A3" s="3"/>
      <c r="B3" s="3"/>
    </row>
    <row r="4" spans="1:10" x14ac:dyDescent="0.3">
      <c r="A4" s="49" t="s">
        <v>3</v>
      </c>
      <c r="B4" s="50"/>
      <c r="C4" s="38"/>
      <c r="D4" s="38"/>
      <c r="E4" s="38"/>
      <c r="F4" s="38"/>
      <c r="G4" s="38"/>
      <c r="H4" s="38"/>
      <c r="I4" s="38"/>
      <c r="J4" s="39"/>
    </row>
    <row r="5" spans="1:10" x14ac:dyDescent="0.3">
      <c r="A5" s="47" t="s">
        <v>4</v>
      </c>
      <c r="B5" s="48"/>
      <c r="C5" s="40"/>
      <c r="D5" s="40"/>
      <c r="E5" s="40"/>
      <c r="F5" s="40"/>
      <c r="G5" s="40"/>
      <c r="H5" s="40"/>
      <c r="I5" s="40"/>
      <c r="J5" s="41"/>
    </row>
    <row r="6" spans="1:10" ht="15" thickBot="1" x14ac:dyDescent="0.35">
      <c r="A6" s="51" t="s">
        <v>5</v>
      </c>
      <c r="B6" s="52"/>
      <c r="C6" s="42"/>
      <c r="D6" s="42"/>
      <c r="E6" s="42"/>
      <c r="F6" s="42"/>
      <c r="G6" s="42"/>
      <c r="H6" s="42"/>
      <c r="I6" s="42"/>
      <c r="J6" s="43"/>
    </row>
    <row r="7" spans="1:10" x14ac:dyDescent="0.3">
      <c r="A7" s="9"/>
      <c r="B7" s="10"/>
    </row>
    <row r="8" spans="1:10" ht="15" thickBot="1" x14ac:dyDescent="0.35">
      <c r="A8" s="10"/>
      <c r="B8" s="10"/>
    </row>
    <row r="9" spans="1:10" ht="24" customHeight="1" thickBot="1" x14ac:dyDescent="0.35">
      <c r="A9" s="44" t="s">
        <v>20</v>
      </c>
      <c r="B9" s="45"/>
      <c r="C9" s="45"/>
      <c r="D9" s="45"/>
      <c r="E9" s="45"/>
      <c r="F9" s="45"/>
      <c r="G9" s="45"/>
      <c r="H9" s="45"/>
      <c r="I9" s="45"/>
      <c r="J9" s="46"/>
    </row>
    <row r="10" spans="1:10" ht="24" customHeight="1" thickBot="1" x14ac:dyDescent="0.35">
      <c r="A10" s="44" t="s">
        <v>12</v>
      </c>
      <c r="B10" s="45"/>
      <c r="C10" s="45"/>
      <c r="D10" s="45"/>
      <c r="E10" s="45"/>
      <c r="F10" s="45"/>
      <c r="G10" s="45"/>
      <c r="H10" s="45"/>
      <c r="I10" s="45"/>
      <c r="J10" s="46"/>
    </row>
    <row r="11" spans="1:10" ht="103.2" thickBot="1" x14ac:dyDescent="0.35">
      <c r="A11" s="6" t="s">
        <v>2</v>
      </c>
      <c r="B11" s="7" t="s">
        <v>0</v>
      </c>
      <c r="C11" s="7" t="s">
        <v>1</v>
      </c>
      <c r="D11" s="7" t="s">
        <v>6</v>
      </c>
      <c r="E11" s="8" t="s">
        <v>18</v>
      </c>
      <c r="F11" s="8" t="s">
        <v>19</v>
      </c>
      <c r="G11" s="8" t="s">
        <v>13</v>
      </c>
      <c r="H11" s="8" t="s">
        <v>16</v>
      </c>
      <c r="I11" s="8" t="s">
        <v>14</v>
      </c>
      <c r="J11" s="18" t="s">
        <v>15</v>
      </c>
    </row>
    <row r="12" spans="1:10" ht="228.6" customHeight="1" x14ac:dyDescent="0.3">
      <c r="A12" s="4">
        <v>1</v>
      </c>
      <c r="B12" s="20" t="s">
        <v>21</v>
      </c>
      <c r="C12" s="21" t="s">
        <v>11</v>
      </c>
      <c r="D12" s="21">
        <v>4</v>
      </c>
      <c r="E12" s="5"/>
      <c r="F12" s="15">
        <f>E12*1.2</f>
        <v>0</v>
      </c>
      <c r="G12" s="14">
        <f>D12*E12</f>
        <v>0</v>
      </c>
      <c r="H12" s="15">
        <f>G12*1.2</f>
        <v>0</v>
      </c>
      <c r="I12" s="30" t="s">
        <v>39</v>
      </c>
      <c r="J12" s="5"/>
    </row>
    <row r="13" spans="1:10" ht="192" customHeight="1" x14ac:dyDescent="0.3">
      <c r="A13" s="2">
        <v>2</v>
      </c>
      <c r="B13" s="20" t="s">
        <v>22</v>
      </c>
      <c r="C13" s="21" t="s">
        <v>11</v>
      </c>
      <c r="D13" s="21">
        <v>2</v>
      </c>
      <c r="E13" s="1"/>
      <c r="F13" s="15">
        <f t="shared" ref="F13:F17" si="0">E13*1.2</f>
        <v>0</v>
      </c>
      <c r="G13" s="14">
        <f t="shared" ref="G13:G17" si="1">D13*E13</f>
        <v>0</v>
      </c>
      <c r="H13" s="15">
        <f t="shared" ref="H13:H18" si="2">G13*1.2</f>
        <v>0</v>
      </c>
      <c r="I13" s="30" t="s">
        <v>40</v>
      </c>
      <c r="J13" s="1"/>
    </row>
    <row r="14" spans="1:10" ht="265.2" customHeight="1" x14ac:dyDescent="0.3">
      <c r="A14" s="4">
        <v>3</v>
      </c>
      <c r="B14" s="20" t="s">
        <v>23</v>
      </c>
      <c r="C14" s="21" t="s">
        <v>11</v>
      </c>
      <c r="D14" s="21">
        <v>1</v>
      </c>
      <c r="E14" s="1"/>
      <c r="F14" s="15">
        <f t="shared" si="0"/>
        <v>0</v>
      </c>
      <c r="G14" s="14">
        <f t="shared" si="1"/>
        <v>0</v>
      </c>
      <c r="H14" s="15">
        <f t="shared" si="2"/>
        <v>0</v>
      </c>
      <c r="I14" s="30" t="s">
        <v>41</v>
      </c>
      <c r="J14" s="1"/>
    </row>
    <row r="15" spans="1:10" ht="82.8" customHeight="1" x14ac:dyDescent="0.3">
      <c r="A15" s="2">
        <v>4</v>
      </c>
      <c r="B15" s="20" t="s">
        <v>24</v>
      </c>
      <c r="C15" s="21" t="s">
        <v>11</v>
      </c>
      <c r="D15" s="21">
        <v>1</v>
      </c>
      <c r="E15" s="1"/>
      <c r="F15" s="15">
        <f t="shared" si="0"/>
        <v>0</v>
      </c>
      <c r="G15" s="14">
        <f t="shared" si="1"/>
        <v>0</v>
      </c>
      <c r="H15" s="15">
        <f t="shared" si="2"/>
        <v>0</v>
      </c>
      <c r="I15" s="30" t="s">
        <v>42</v>
      </c>
      <c r="J15" s="1"/>
    </row>
    <row r="16" spans="1:10" ht="66.599999999999994" customHeight="1" x14ac:dyDescent="0.3">
      <c r="A16" s="4">
        <v>5</v>
      </c>
      <c r="B16" s="20" t="s">
        <v>25</v>
      </c>
      <c r="C16" s="21" t="s">
        <v>11</v>
      </c>
      <c r="D16" s="21">
        <v>1</v>
      </c>
      <c r="E16" s="1"/>
      <c r="F16" s="15">
        <f t="shared" si="0"/>
        <v>0</v>
      </c>
      <c r="G16" s="14">
        <f t="shared" si="1"/>
        <v>0</v>
      </c>
      <c r="H16" s="15">
        <f t="shared" si="2"/>
        <v>0</v>
      </c>
      <c r="I16" s="30" t="s">
        <v>43</v>
      </c>
      <c r="J16" s="1"/>
    </row>
    <row r="17" spans="1:10" ht="215.4" customHeight="1" thickBot="1" x14ac:dyDescent="0.35">
      <c r="A17" s="2">
        <v>6</v>
      </c>
      <c r="B17" s="20" t="s">
        <v>26</v>
      </c>
      <c r="C17" s="21" t="s">
        <v>11</v>
      </c>
      <c r="D17" s="21">
        <v>3</v>
      </c>
      <c r="E17" s="1"/>
      <c r="F17" s="15">
        <f t="shared" si="0"/>
        <v>0</v>
      </c>
      <c r="G17" s="14">
        <f t="shared" si="1"/>
        <v>0</v>
      </c>
      <c r="H17" s="15">
        <f t="shared" si="2"/>
        <v>0</v>
      </c>
      <c r="I17" s="30" t="s">
        <v>44</v>
      </c>
      <c r="J17" s="1"/>
    </row>
    <row r="18" spans="1:10" ht="40.049999999999997" customHeight="1" thickBot="1" x14ac:dyDescent="0.35">
      <c r="A18" s="53" t="s">
        <v>17</v>
      </c>
      <c r="B18" s="54"/>
      <c r="C18" s="54"/>
      <c r="D18" s="54"/>
      <c r="E18" s="54"/>
      <c r="F18" s="54"/>
      <c r="G18" s="14">
        <f>SUM(G12:G17)</f>
        <v>0</v>
      </c>
      <c r="H18" s="16">
        <f t="shared" si="2"/>
        <v>0</v>
      </c>
      <c r="I18" s="27"/>
      <c r="J18" s="19"/>
    </row>
    <row r="20" spans="1:10" ht="15" customHeight="1" x14ac:dyDescent="0.3">
      <c r="A20" s="35" t="s">
        <v>10</v>
      </c>
      <c r="B20" s="36"/>
      <c r="C20" s="36"/>
      <c r="D20" s="36"/>
      <c r="E20" s="36"/>
      <c r="F20" s="36"/>
      <c r="G20" s="36"/>
      <c r="H20" s="36"/>
      <c r="I20" s="36"/>
      <c r="J20" s="37"/>
    </row>
    <row r="21" spans="1:10" ht="15" customHeight="1" x14ac:dyDescent="0.3">
      <c r="A21" s="11"/>
      <c r="B21" s="11"/>
      <c r="C21" s="11"/>
      <c r="D21" s="11"/>
      <c r="E21" s="11"/>
      <c r="F21" s="11"/>
      <c r="G21" s="11"/>
      <c r="H21" s="11"/>
      <c r="I21" s="28"/>
      <c r="J21" s="11"/>
    </row>
    <row r="22" spans="1:10" ht="15.75" customHeight="1" x14ac:dyDescent="0.3">
      <c r="A22" s="12" t="s">
        <v>9</v>
      </c>
      <c r="B22" s="12"/>
      <c r="C22" s="12"/>
      <c r="D22" s="12"/>
      <c r="E22" s="12"/>
      <c r="F22" s="12"/>
      <c r="G22" s="12"/>
      <c r="H22" s="12"/>
      <c r="I22" s="29"/>
      <c r="J22" s="12"/>
    </row>
    <row r="23" spans="1:10" ht="15.75" customHeight="1" x14ac:dyDescent="0.3">
      <c r="A23" s="13" t="s">
        <v>7</v>
      </c>
      <c r="B23" s="12"/>
      <c r="C23" s="12"/>
      <c r="D23" s="12"/>
      <c r="E23" s="12"/>
      <c r="F23" s="12"/>
      <c r="G23" s="12"/>
      <c r="H23" s="12"/>
      <c r="I23" s="29"/>
      <c r="J23" s="12"/>
    </row>
  </sheetData>
  <mergeCells count="11">
    <mergeCell ref="A2:J2"/>
    <mergeCell ref="A20:J20"/>
    <mergeCell ref="C4:J4"/>
    <mergeCell ref="C5:J5"/>
    <mergeCell ref="C6:J6"/>
    <mergeCell ref="A9:J9"/>
    <mergeCell ref="A5:B5"/>
    <mergeCell ref="A4:B4"/>
    <mergeCell ref="A6:B6"/>
    <mergeCell ref="A10:J10"/>
    <mergeCell ref="A18:F18"/>
  </mergeCells>
  <dataValidations count="2">
    <dataValidation type="custom" operator="greaterThan" allowBlank="1" showErrorMessage="1" errorTitle="Zadajte správne číslo" error="Počet jednotiek je možné zadávať maximálne na dve desatinné miesta." sqref="D12:D17">
      <formula1>D12*100-ROUND(D12,2)*100=0</formula1>
    </dataValidation>
    <dataValidation type="custom" operator="greaterThan" allowBlank="1" showErrorMessage="1" errorTitle="Zadajte celé číslo" error="Pre správny výpočet je potrebné zadať celé číslo." sqref="D12:D17">
      <formula1>D12*100-ROUND(D12,2)*100=0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8" zoomScale="55" zoomScaleNormal="55" workbookViewId="0">
      <selection activeCell="I18" sqref="I18"/>
    </sheetView>
  </sheetViews>
  <sheetFormatPr defaultRowHeight="14.4" x14ac:dyDescent="0.3"/>
  <cols>
    <col min="1" max="1" width="4.77734375" customWidth="1"/>
    <col min="2" max="2" width="34.21875" customWidth="1"/>
    <col min="3" max="3" width="6.44140625" customWidth="1"/>
    <col min="4" max="4" width="11" customWidth="1"/>
    <col min="5" max="8" width="19.21875" customWidth="1"/>
    <col min="9" max="9" width="116.5546875" style="26" customWidth="1"/>
    <col min="10" max="10" width="13.77734375" customWidth="1"/>
  </cols>
  <sheetData>
    <row r="1" spans="1:10" ht="15" thickBot="1" x14ac:dyDescent="0.35"/>
    <row r="2" spans="1:10" ht="24" thickBot="1" x14ac:dyDescent="0.45">
      <c r="A2" s="32" t="s">
        <v>8</v>
      </c>
      <c r="B2" s="33"/>
      <c r="C2" s="33"/>
      <c r="D2" s="33"/>
      <c r="E2" s="33"/>
      <c r="F2" s="33"/>
      <c r="G2" s="33"/>
      <c r="H2" s="33"/>
      <c r="I2" s="33"/>
      <c r="J2" s="34"/>
    </row>
    <row r="3" spans="1:10" ht="21.6" thickBot="1" x14ac:dyDescent="0.45">
      <c r="A3" s="3"/>
      <c r="B3" s="3"/>
    </row>
    <row r="4" spans="1:10" x14ac:dyDescent="0.3">
      <c r="A4" s="49" t="s">
        <v>3</v>
      </c>
      <c r="B4" s="50"/>
      <c r="C4" s="38"/>
      <c r="D4" s="38"/>
      <c r="E4" s="38"/>
      <c r="F4" s="38"/>
      <c r="G4" s="38"/>
      <c r="H4" s="38"/>
      <c r="I4" s="38"/>
      <c r="J4" s="39"/>
    </row>
    <row r="5" spans="1:10" x14ac:dyDescent="0.3">
      <c r="A5" s="47" t="s">
        <v>4</v>
      </c>
      <c r="B5" s="48"/>
      <c r="C5" s="40"/>
      <c r="D5" s="40"/>
      <c r="E5" s="40"/>
      <c r="F5" s="40"/>
      <c r="G5" s="40"/>
      <c r="H5" s="40"/>
      <c r="I5" s="40"/>
      <c r="J5" s="41"/>
    </row>
    <row r="6" spans="1:10" ht="15" thickBot="1" x14ac:dyDescent="0.35">
      <c r="A6" s="51" t="s">
        <v>5</v>
      </c>
      <c r="B6" s="52"/>
      <c r="C6" s="42"/>
      <c r="D6" s="42"/>
      <c r="E6" s="42"/>
      <c r="F6" s="42"/>
      <c r="G6" s="42"/>
      <c r="H6" s="42"/>
      <c r="I6" s="42"/>
      <c r="J6" s="43"/>
    </row>
    <row r="7" spans="1:10" x14ac:dyDescent="0.3">
      <c r="A7" s="9"/>
      <c r="B7" s="10"/>
    </row>
    <row r="8" spans="1:10" ht="15" thickBot="1" x14ac:dyDescent="0.35">
      <c r="A8" s="10"/>
      <c r="B8" s="10"/>
    </row>
    <row r="9" spans="1:10" ht="24" customHeight="1" thickBot="1" x14ac:dyDescent="0.35">
      <c r="A9" s="44" t="s">
        <v>20</v>
      </c>
      <c r="B9" s="45"/>
      <c r="C9" s="45"/>
      <c r="D9" s="45"/>
      <c r="E9" s="45"/>
      <c r="F9" s="45"/>
      <c r="G9" s="45"/>
      <c r="H9" s="45"/>
      <c r="I9" s="45"/>
      <c r="J9" s="46"/>
    </row>
    <row r="10" spans="1:10" ht="24" customHeight="1" thickBot="1" x14ac:dyDescent="0.35">
      <c r="A10" s="44" t="s">
        <v>12</v>
      </c>
      <c r="B10" s="45"/>
      <c r="C10" s="45"/>
      <c r="D10" s="45"/>
      <c r="E10" s="45"/>
      <c r="F10" s="45"/>
      <c r="G10" s="45"/>
      <c r="H10" s="45"/>
      <c r="I10" s="45"/>
      <c r="J10" s="46"/>
    </row>
    <row r="11" spans="1:10" ht="103.2" thickBot="1" x14ac:dyDescent="0.35">
      <c r="A11" s="6" t="s">
        <v>2</v>
      </c>
      <c r="B11" s="7" t="s">
        <v>0</v>
      </c>
      <c r="C11" s="7" t="s">
        <v>1</v>
      </c>
      <c r="D11" s="7" t="s">
        <v>6</v>
      </c>
      <c r="E11" s="8" t="s">
        <v>18</v>
      </c>
      <c r="F11" s="8" t="s">
        <v>19</v>
      </c>
      <c r="G11" s="8" t="s">
        <v>13</v>
      </c>
      <c r="H11" s="8" t="s">
        <v>16</v>
      </c>
      <c r="I11" s="8" t="s">
        <v>14</v>
      </c>
      <c r="J11" s="18" t="s">
        <v>15</v>
      </c>
    </row>
    <row r="12" spans="1:10" ht="409.6" customHeight="1" x14ac:dyDescent="0.3">
      <c r="A12" s="4">
        <v>1</v>
      </c>
      <c r="B12" s="22" t="s">
        <v>27</v>
      </c>
      <c r="C12" s="23" t="s">
        <v>11</v>
      </c>
      <c r="D12" s="23">
        <v>3</v>
      </c>
      <c r="E12" s="5"/>
      <c r="F12" s="15">
        <f>E12*1.2</f>
        <v>0</v>
      </c>
      <c r="G12" s="14">
        <f>D12*E12</f>
        <v>0</v>
      </c>
      <c r="H12" s="15">
        <f>G12*1.2</f>
        <v>0</v>
      </c>
      <c r="I12" s="30" t="s">
        <v>45</v>
      </c>
      <c r="J12" s="5"/>
    </row>
    <row r="13" spans="1:10" ht="116.4" customHeight="1" x14ac:dyDescent="0.3">
      <c r="A13" s="2">
        <v>2</v>
      </c>
      <c r="B13" s="20" t="s">
        <v>28</v>
      </c>
      <c r="C13" s="21" t="s">
        <v>11</v>
      </c>
      <c r="D13" s="23">
        <v>1</v>
      </c>
      <c r="E13" s="1"/>
      <c r="F13" s="15">
        <f t="shared" ref="F13:F19" si="0">E13*1.2</f>
        <v>0</v>
      </c>
      <c r="G13" s="14">
        <f t="shared" ref="G13:G19" si="1">D13*E13</f>
        <v>0</v>
      </c>
      <c r="H13" s="15">
        <f t="shared" ref="H13:H20" si="2">G13*1.2</f>
        <v>0</v>
      </c>
      <c r="I13" s="30" t="s">
        <v>46</v>
      </c>
      <c r="J13" s="1"/>
    </row>
    <row r="14" spans="1:10" ht="106.2" customHeight="1" x14ac:dyDescent="0.3">
      <c r="A14" s="4">
        <v>3</v>
      </c>
      <c r="B14" s="20" t="s">
        <v>29</v>
      </c>
      <c r="C14" s="23" t="s">
        <v>11</v>
      </c>
      <c r="D14" s="23">
        <v>2</v>
      </c>
      <c r="E14" s="1"/>
      <c r="F14" s="15">
        <f t="shared" si="0"/>
        <v>0</v>
      </c>
      <c r="G14" s="14">
        <f t="shared" si="1"/>
        <v>0</v>
      </c>
      <c r="H14" s="15">
        <f t="shared" si="2"/>
        <v>0</v>
      </c>
      <c r="I14" s="30" t="s">
        <v>47</v>
      </c>
      <c r="J14" s="1"/>
    </row>
    <row r="15" spans="1:10" ht="217.8" customHeight="1" x14ac:dyDescent="0.3">
      <c r="A15" s="2">
        <v>4</v>
      </c>
      <c r="B15" s="20" t="s">
        <v>30</v>
      </c>
      <c r="C15" s="21" t="s">
        <v>11</v>
      </c>
      <c r="D15" s="23">
        <v>1</v>
      </c>
      <c r="E15" s="1"/>
      <c r="F15" s="15">
        <f t="shared" si="0"/>
        <v>0</v>
      </c>
      <c r="G15" s="14">
        <f t="shared" si="1"/>
        <v>0</v>
      </c>
      <c r="H15" s="15">
        <f t="shared" si="2"/>
        <v>0</v>
      </c>
      <c r="I15" s="30" t="s">
        <v>48</v>
      </c>
      <c r="J15" s="1"/>
    </row>
    <row r="16" spans="1:10" ht="113.4" customHeight="1" x14ac:dyDescent="0.3">
      <c r="A16" s="4">
        <v>5</v>
      </c>
      <c r="B16" s="20" t="s">
        <v>31</v>
      </c>
      <c r="C16" s="23" t="s">
        <v>11</v>
      </c>
      <c r="D16" s="23">
        <v>2</v>
      </c>
      <c r="E16" s="1"/>
      <c r="F16" s="15">
        <f t="shared" si="0"/>
        <v>0</v>
      </c>
      <c r="G16" s="14">
        <f t="shared" si="1"/>
        <v>0</v>
      </c>
      <c r="H16" s="15">
        <f t="shared" si="2"/>
        <v>0</v>
      </c>
      <c r="I16" s="30" t="s">
        <v>49</v>
      </c>
      <c r="J16" s="1"/>
    </row>
    <row r="17" spans="1:10" ht="170.4" customHeight="1" x14ac:dyDescent="0.3">
      <c r="A17" s="2">
        <v>6</v>
      </c>
      <c r="B17" s="20" t="s">
        <v>32</v>
      </c>
      <c r="C17" s="23" t="s">
        <v>11</v>
      </c>
      <c r="D17" s="23">
        <v>1</v>
      </c>
      <c r="E17" s="1"/>
      <c r="F17" s="15">
        <f t="shared" si="0"/>
        <v>0</v>
      </c>
      <c r="G17" s="14">
        <f t="shared" si="1"/>
        <v>0</v>
      </c>
      <c r="H17" s="15">
        <f t="shared" si="2"/>
        <v>0</v>
      </c>
      <c r="I17" s="30" t="s">
        <v>50</v>
      </c>
      <c r="J17" s="1"/>
    </row>
    <row r="18" spans="1:10" ht="125.4" customHeight="1" x14ac:dyDescent="0.3">
      <c r="A18" s="4">
        <v>7</v>
      </c>
      <c r="B18" s="20" t="s">
        <v>33</v>
      </c>
      <c r="C18" s="21" t="s">
        <v>11</v>
      </c>
      <c r="D18" s="23">
        <v>16</v>
      </c>
      <c r="E18" s="1"/>
      <c r="F18" s="15">
        <f t="shared" si="0"/>
        <v>0</v>
      </c>
      <c r="G18" s="14">
        <f t="shared" si="1"/>
        <v>0</v>
      </c>
      <c r="H18" s="15">
        <f t="shared" si="2"/>
        <v>0</v>
      </c>
      <c r="I18" s="30" t="s">
        <v>51</v>
      </c>
      <c r="J18" s="1"/>
    </row>
    <row r="19" spans="1:10" ht="59.4" customHeight="1" thickBot="1" x14ac:dyDescent="0.35">
      <c r="A19" s="2">
        <v>8</v>
      </c>
      <c r="B19" s="20" t="s">
        <v>34</v>
      </c>
      <c r="C19" s="25" t="s">
        <v>35</v>
      </c>
      <c r="D19" s="24">
        <v>1</v>
      </c>
      <c r="E19" s="1"/>
      <c r="F19" s="15">
        <f t="shared" si="0"/>
        <v>0</v>
      </c>
      <c r="G19" s="14">
        <f t="shared" si="1"/>
        <v>0</v>
      </c>
      <c r="H19" s="15">
        <f t="shared" si="2"/>
        <v>0</v>
      </c>
      <c r="I19" s="30" t="s">
        <v>52</v>
      </c>
      <c r="J19" s="1"/>
    </row>
    <row r="20" spans="1:10" ht="40.049999999999997" customHeight="1" thickBot="1" x14ac:dyDescent="0.35">
      <c r="A20" s="53" t="s">
        <v>17</v>
      </c>
      <c r="B20" s="54"/>
      <c r="C20" s="54"/>
      <c r="D20" s="54"/>
      <c r="E20" s="54"/>
      <c r="F20" s="54"/>
      <c r="G20" s="14">
        <f>SUM(G12:G19)</f>
        <v>0</v>
      </c>
      <c r="H20" s="16">
        <f t="shared" si="2"/>
        <v>0</v>
      </c>
      <c r="I20" s="27"/>
      <c r="J20" s="19"/>
    </row>
    <row r="22" spans="1:10" ht="15" customHeight="1" x14ac:dyDescent="0.3">
      <c r="A22" s="35" t="s">
        <v>10</v>
      </c>
      <c r="B22" s="36"/>
      <c r="C22" s="36"/>
      <c r="D22" s="36"/>
      <c r="E22" s="36"/>
      <c r="F22" s="36"/>
      <c r="G22" s="36"/>
      <c r="H22" s="36"/>
      <c r="I22" s="36"/>
      <c r="J22" s="37"/>
    </row>
    <row r="23" spans="1:10" ht="15" customHeight="1" x14ac:dyDescent="0.3">
      <c r="A23" s="11"/>
      <c r="B23" s="11"/>
      <c r="C23" s="11"/>
      <c r="D23" s="11"/>
      <c r="E23" s="11"/>
      <c r="F23" s="11"/>
      <c r="G23" s="11"/>
      <c r="H23" s="11"/>
      <c r="I23" s="28"/>
      <c r="J23" s="11"/>
    </row>
    <row r="24" spans="1:10" ht="15.75" customHeight="1" x14ac:dyDescent="0.3">
      <c r="A24" s="12" t="s">
        <v>9</v>
      </c>
      <c r="B24" s="12"/>
      <c r="C24" s="12"/>
      <c r="D24" s="12"/>
      <c r="E24" s="12"/>
      <c r="F24" s="12"/>
      <c r="G24" s="12"/>
      <c r="H24" s="12"/>
      <c r="I24" s="29"/>
      <c r="J24" s="12"/>
    </row>
    <row r="25" spans="1:10" ht="15.75" customHeight="1" x14ac:dyDescent="0.3">
      <c r="A25" s="13" t="s">
        <v>7</v>
      </c>
      <c r="B25" s="12"/>
      <c r="C25" s="12"/>
      <c r="D25" s="12"/>
      <c r="E25" s="12"/>
      <c r="F25" s="12"/>
      <c r="G25" s="12"/>
      <c r="H25" s="12"/>
      <c r="I25" s="29"/>
      <c r="J25" s="12"/>
    </row>
  </sheetData>
  <mergeCells count="11">
    <mergeCell ref="A9:J9"/>
    <mergeCell ref="A10:J10"/>
    <mergeCell ref="A20:F20"/>
    <mergeCell ref="A22:J22"/>
    <mergeCell ref="A2:J2"/>
    <mergeCell ref="A4:B4"/>
    <mergeCell ref="C4:J4"/>
    <mergeCell ref="A5:B5"/>
    <mergeCell ref="C5:J5"/>
    <mergeCell ref="A6:B6"/>
    <mergeCell ref="C6:J6"/>
  </mergeCells>
  <dataValidations count="2">
    <dataValidation type="custom" operator="greaterThan" allowBlank="1" showErrorMessage="1" errorTitle="Zadajte celé číslo" error="Pre správny výpočet je potrebné zadať celé číslo." sqref="D12:D18">
      <formula1>D12*100-ROUND(D12,2)*100=0</formula1>
    </dataValidation>
    <dataValidation type="custom" operator="greaterThan" allowBlank="1" showErrorMessage="1" errorTitle="Zadajte správne číslo" error="Počet jednotiek je možné zadávať maximálne na dve desatinné miesta." sqref="D12:D18">
      <formula1>D12*100-ROUND(D12,2)*100=0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7" zoomScale="55" zoomScaleNormal="55" workbookViewId="0">
      <selection activeCell="I12" sqref="I12"/>
    </sheetView>
  </sheetViews>
  <sheetFormatPr defaultRowHeight="14.4" x14ac:dyDescent="0.3"/>
  <cols>
    <col min="1" max="1" width="4.77734375" customWidth="1"/>
    <col min="2" max="2" width="34.21875" customWidth="1"/>
    <col min="3" max="3" width="6.44140625" customWidth="1"/>
    <col min="4" max="4" width="11" customWidth="1"/>
    <col min="5" max="8" width="19.21875" customWidth="1"/>
    <col min="9" max="9" width="116.5546875" customWidth="1"/>
    <col min="10" max="10" width="13.77734375" customWidth="1"/>
  </cols>
  <sheetData>
    <row r="1" spans="1:10" ht="15" thickBot="1" x14ac:dyDescent="0.35"/>
    <row r="2" spans="1:10" ht="24" thickBot="1" x14ac:dyDescent="0.45">
      <c r="A2" s="32" t="s">
        <v>8</v>
      </c>
      <c r="B2" s="33"/>
      <c r="C2" s="33"/>
      <c r="D2" s="33"/>
      <c r="E2" s="33"/>
      <c r="F2" s="33"/>
      <c r="G2" s="33"/>
      <c r="H2" s="33"/>
      <c r="I2" s="33"/>
      <c r="J2" s="34"/>
    </row>
    <row r="3" spans="1:10" ht="21.6" thickBot="1" x14ac:dyDescent="0.45">
      <c r="A3" s="3"/>
      <c r="B3" s="3"/>
    </row>
    <row r="4" spans="1:10" x14ac:dyDescent="0.3">
      <c r="A4" s="49" t="s">
        <v>3</v>
      </c>
      <c r="B4" s="50"/>
      <c r="C4" s="38"/>
      <c r="D4" s="38"/>
      <c r="E4" s="38"/>
      <c r="F4" s="38"/>
      <c r="G4" s="38"/>
      <c r="H4" s="38"/>
      <c r="I4" s="38"/>
      <c r="J4" s="39"/>
    </row>
    <row r="5" spans="1:10" x14ac:dyDescent="0.3">
      <c r="A5" s="47" t="s">
        <v>4</v>
      </c>
      <c r="B5" s="48"/>
      <c r="C5" s="40"/>
      <c r="D5" s="40"/>
      <c r="E5" s="40"/>
      <c r="F5" s="40"/>
      <c r="G5" s="40"/>
      <c r="H5" s="40"/>
      <c r="I5" s="40"/>
      <c r="J5" s="41"/>
    </row>
    <row r="6" spans="1:10" ht="15" thickBot="1" x14ac:dyDescent="0.35">
      <c r="A6" s="51" t="s">
        <v>5</v>
      </c>
      <c r="B6" s="52"/>
      <c r="C6" s="42"/>
      <c r="D6" s="42"/>
      <c r="E6" s="42"/>
      <c r="F6" s="42"/>
      <c r="G6" s="42"/>
      <c r="H6" s="42"/>
      <c r="I6" s="42"/>
      <c r="J6" s="43"/>
    </row>
    <row r="7" spans="1:10" x14ac:dyDescent="0.3">
      <c r="A7" s="9"/>
      <c r="B7" s="10"/>
    </row>
    <row r="8" spans="1:10" ht="15" thickBot="1" x14ac:dyDescent="0.35">
      <c r="A8" s="10"/>
      <c r="B8" s="10"/>
    </row>
    <row r="9" spans="1:10" ht="24" customHeight="1" thickBot="1" x14ac:dyDescent="0.35">
      <c r="A9" s="44" t="s">
        <v>20</v>
      </c>
      <c r="B9" s="45"/>
      <c r="C9" s="45"/>
      <c r="D9" s="45"/>
      <c r="E9" s="45"/>
      <c r="F9" s="45"/>
      <c r="G9" s="45"/>
      <c r="H9" s="45"/>
      <c r="I9" s="45"/>
      <c r="J9" s="46"/>
    </row>
    <row r="10" spans="1:10" ht="24" customHeight="1" thickBot="1" x14ac:dyDescent="0.35">
      <c r="A10" s="44" t="s">
        <v>12</v>
      </c>
      <c r="B10" s="45"/>
      <c r="C10" s="45"/>
      <c r="D10" s="45"/>
      <c r="E10" s="45"/>
      <c r="F10" s="45"/>
      <c r="G10" s="45"/>
      <c r="H10" s="45"/>
      <c r="I10" s="45"/>
      <c r="J10" s="46"/>
    </row>
    <row r="11" spans="1:10" ht="103.2" thickBot="1" x14ac:dyDescent="0.35">
      <c r="A11" s="6" t="s">
        <v>2</v>
      </c>
      <c r="B11" s="7" t="s">
        <v>0</v>
      </c>
      <c r="C11" s="7" t="s">
        <v>1</v>
      </c>
      <c r="D11" s="7" t="s">
        <v>6</v>
      </c>
      <c r="E11" s="8" t="s">
        <v>18</v>
      </c>
      <c r="F11" s="8" t="s">
        <v>19</v>
      </c>
      <c r="G11" s="8" t="s">
        <v>13</v>
      </c>
      <c r="H11" s="8" t="s">
        <v>16</v>
      </c>
      <c r="I11" s="8" t="s">
        <v>14</v>
      </c>
      <c r="J11" s="18" t="s">
        <v>15</v>
      </c>
    </row>
    <row r="12" spans="1:10" ht="230.4" customHeight="1" x14ac:dyDescent="0.3">
      <c r="A12" s="4">
        <v>1</v>
      </c>
      <c r="B12" s="20" t="s">
        <v>36</v>
      </c>
      <c r="C12" s="21" t="s">
        <v>11</v>
      </c>
      <c r="D12" s="23">
        <v>2</v>
      </c>
      <c r="E12" s="5"/>
      <c r="F12" s="15">
        <f>E12*1.2</f>
        <v>0</v>
      </c>
      <c r="G12" s="14">
        <f>D12*E12</f>
        <v>0</v>
      </c>
      <c r="H12" s="15">
        <f>G12*1.2</f>
        <v>0</v>
      </c>
      <c r="I12" s="30" t="s">
        <v>53</v>
      </c>
      <c r="J12" s="5"/>
    </row>
    <row r="13" spans="1:10" ht="192" customHeight="1" x14ac:dyDescent="0.3">
      <c r="A13" s="2">
        <v>2</v>
      </c>
      <c r="B13" s="20" t="s">
        <v>37</v>
      </c>
      <c r="C13" s="23" t="s">
        <v>11</v>
      </c>
      <c r="D13" s="23">
        <v>1</v>
      </c>
      <c r="E13" s="1"/>
      <c r="F13" s="15">
        <f t="shared" ref="F13:F14" si="0">E13*1.2</f>
        <v>0</v>
      </c>
      <c r="G13" s="14">
        <f t="shared" ref="G13:G14" si="1">D13*E13</f>
        <v>0</v>
      </c>
      <c r="H13" s="15">
        <f t="shared" ref="H13:H15" si="2">G13*1.2</f>
        <v>0</v>
      </c>
      <c r="I13" s="30" t="s">
        <v>54</v>
      </c>
      <c r="J13" s="1"/>
    </row>
    <row r="14" spans="1:10" ht="64.5" customHeight="1" thickBot="1" x14ac:dyDescent="0.35">
      <c r="A14" s="4">
        <v>3</v>
      </c>
      <c r="B14" s="20" t="s">
        <v>38</v>
      </c>
      <c r="C14" s="25" t="s">
        <v>35</v>
      </c>
      <c r="D14" s="24">
        <v>1</v>
      </c>
      <c r="E14" s="1"/>
      <c r="F14" s="15">
        <f t="shared" si="0"/>
        <v>0</v>
      </c>
      <c r="G14" s="14">
        <f t="shared" si="1"/>
        <v>0</v>
      </c>
      <c r="H14" s="15">
        <f t="shared" si="2"/>
        <v>0</v>
      </c>
      <c r="I14" s="31" t="s">
        <v>55</v>
      </c>
      <c r="J14" s="1"/>
    </row>
    <row r="15" spans="1:10" ht="40.049999999999997" customHeight="1" thickBot="1" x14ac:dyDescent="0.35">
      <c r="A15" s="53" t="s">
        <v>17</v>
      </c>
      <c r="B15" s="54"/>
      <c r="C15" s="54"/>
      <c r="D15" s="54"/>
      <c r="E15" s="54"/>
      <c r="F15" s="54"/>
      <c r="G15" s="14">
        <f>SUM(G12:G14)</f>
        <v>0</v>
      </c>
      <c r="H15" s="16">
        <f t="shared" si="2"/>
        <v>0</v>
      </c>
      <c r="I15" s="17"/>
      <c r="J15" s="19"/>
    </row>
    <row r="17" spans="1:10" ht="15" customHeight="1" x14ac:dyDescent="0.3">
      <c r="A17" s="35" t="s">
        <v>10</v>
      </c>
      <c r="B17" s="36"/>
      <c r="C17" s="36"/>
      <c r="D17" s="36"/>
      <c r="E17" s="36"/>
      <c r="F17" s="36"/>
      <c r="G17" s="36"/>
      <c r="H17" s="36"/>
      <c r="I17" s="36"/>
      <c r="J17" s="37"/>
    </row>
    <row r="18" spans="1:10" ht="15" customHeight="1" x14ac:dyDescent="0.3">
      <c r="A18" s="11"/>
      <c r="B18" s="11"/>
      <c r="C18" s="11"/>
      <c r="D18" s="11"/>
      <c r="E18" s="11"/>
      <c r="F18" s="11"/>
      <c r="G18" s="11"/>
      <c r="H18" s="11"/>
      <c r="I18" s="11"/>
      <c r="J18" s="11"/>
    </row>
    <row r="19" spans="1:10" ht="15.75" customHeight="1" x14ac:dyDescent="0.3">
      <c r="A19" s="12" t="s">
        <v>9</v>
      </c>
      <c r="B19" s="12"/>
      <c r="C19" s="12"/>
      <c r="D19" s="12"/>
      <c r="E19" s="12"/>
      <c r="F19" s="12"/>
      <c r="G19" s="12"/>
      <c r="H19" s="12"/>
      <c r="I19" s="12"/>
      <c r="J19" s="12"/>
    </row>
    <row r="20" spans="1:10" ht="15.75" customHeight="1" x14ac:dyDescent="0.3">
      <c r="A20" s="13" t="s">
        <v>7</v>
      </c>
      <c r="B20" s="12"/>
      <c r="C20" s="12"/>
      <c r="D20" s="12"/>
      <c r="E20" s="12"/>
      <c r="F20" s="12"/>
      <c r="G20" s="12"/>
      <c r="H20" s="12"/>
      <c r="I20" s="12"/>
      <c r="J20" s="12"/>
    </row>
  </sheetData>
  <mergeCells count="11">
    <mergeCell ref="A9:J9"/>
    <mergeCell ref="A10:J10"/>
    <mergeCell ref="A15:F15"/>
    <mergeCell ref="A17:J17"/>
    <mergeCell ref="A2:J2"/>
    <mergeCell ref="A4:B4"/>
    <mergeCell ref="C4:J4"/>
    <mergeCell ref="A5:B5"/>
    <mergeCell ref="C5:J5"/>
    <mergeCell ref="A6:B6"/>
    <mergeCell ref="C6:J6"/>
  </mergeCells>
  <dataValidations count="2">
    <dataValidation type="custom" operator="greaterThan" allowBlank="1" showErrorMessage="1" errorTitle="Zadajte celé číslo" error="Pre správny výpočet je potrebné zadať celé číslo." sqref="D12:D13">
      <formula1>D12*100-ROUND(D12,2)*100=0</formula1>
    </dataValidation>
    <dataValidation type="custom" operator="greaterThan" allowBlank="1" showErrorMessage="1" errorTitle="Zadajte správne číslo" error="Počet jednotiek je možné zadávať maximálne na dve desatinné miesta." sqref="D12:D13">
      <formula1>D12*100-ROUND(D12,2)*100=0</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3B9F65-2186-4B38-8638-31B79D0B1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5C2EE9D-F59E-4BBE-8B70-0806082816F5}">
  <ds:schemaRefs>
    <ds:schemaRef ds:uri="http://schemas.microsoft.com/sharepoint/v3/contenttype/forms"/>
  </ds:schemaRefs>
</ds:datastoreItem>
</file>

<file path=customXml/itemProps3.xml><?xml version="1.0" encoding="utf-8"?>
<ds:datastoreItem xmlns:ds="http://schemas.openxmlformats.org/officeDocument/2006/customXml" ds:itemID="{B04FA6EC-2DE0-4AEE-9AA9-0C1D85A1A5C8}">
  <ds:schemaRef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1.častServery,storage,mgmt,UPS</vt:lpstr>
      <vt:lpstr>1.časť Networking</vt:lpstr>
      <vt:lpstr>2.cast HPC QM cluster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Kostolný Peter</dc:creator>
  <cp:lastModifiedBy>admin</cp:lastModifiedBy>
  <dcterms:created xsi:type="dcterms:W3CDTF">2018-03-14T13:28:59Z</dcterms:created>
  <dcterms:modified xsi:type="dcterms:W3CDTF">2020-11-05T08:11:57Z</dcterms:modified>
</cp:coreProperties>
</file>