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Projekty\ESIF Teaming 2019\Implementacia\VO\"/>
    </mc:Choice>
  </mc:AlternateContent>
  <bookViews>
    <workbookView xWindow="0" yWindow="0" windowWidth="19200" windowHeight="7050"/>
  </bookViews>
  <sheets>
    <sheet name="1.častServery,storage,mgmt,UPS" sheetId="1" r:id="rId1"/>
    <sheet name="1.časť Networking" sheetId="2" r:id="rId2"/>
    <sheet name="2.cast HPC QM cluster"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3" l="1"/>
  <c r="I14" i="3" s="1"/>
  <c r="G14" i="3"/>
  <c r="H13" i="3"/>
  <c r="I13" i="3" s="1"/>
  <c r="G13" i="3"/>
  <c r="H12" i="3"/>
  <c r="G12" i="3"/>
  <c r="H19" i="2"/>
  <c r="I19" i="2" s="1"/>
  <c r="G19" i="2"/>
  <c r="H18" i="2"/>
  <c r="I18" i="2" s="1"/>
  <c r="G18" i="2"/>
  <c r="H17" i="2"/>
  <c r="I17" i="2" s="1"/>
  <c r="G17" i="2"/>
  <c r="H16" i="2"/>
  <c r="I16" i="2" s="1"/>
  <c r="G16" i="2"/>
  <c r="H15" i="2"/>
  <c r="I15" i="2" s="1"/>
  <c r="G15" i="2"/>
  <c r="H14" i="2"/>
  <c r="I14" i="2" s="1"/>
  <c r="G14" i="2"/>
  <c r="H13" i="2"/>
  <c r="I13" i="2" s="1"/>
  <c r="G13" i="2"/>
  <c r="H12" i="2"/>
  <c r="G12" i="2"/>
  <c r="H20" i="2" l="1"/>
  <c r="I20" i="2" s="1"/>
  <c r="H15" i="3"/>
  <c r="I15" i="3" s="1"/>
  <c r="I12" i="3"/>
  <c r="I12" i="2"/>
  <c r="H13" i="1"/>
  <c r="I13" i="1" s="1"/>
  <c r="H14" i="1"/>
  <c r="I14" i="1" s="1"/>
  <c r="H15" i="1"/>
  <c r="I15" i="1" s="1"/>
  <c r="H16" i="1"/>
  <c r="I16" i="1" s="1"/>
  <c r="H17" i="1"/>
  <c r="I17" i="1" s="1"/>
  <c r="G13" i="1"/>
  <c r="G14" i="1"/>
  <c r="G15" i="1"/>
  <c r="G16" i="1"/>
  <c r="G17" i="1"/>
  <c r="H12" i="1"/>
  <c r="I12" i="1" s="1"/>
  <c r="G12" i="1"/>
  <c r="H18" i="1" l="1"/>
  <c r="I18" i="1" s="1"/>
</calcChain>
</file>

<file path=xl/sharedStrings.xml><?xml version="1.0" encoding="utf-8"?>
<sst xmlns="http://schemas.openxmlformats.org/spreadsheetml/2006/main" count="148" uniqueCount="90">
  <si>
    <t>Názov položky</t>
  </si>
  <si>
    <t>MJ</t>
  </si>
  <si>
    <t>P.č.</t>
  </si>
  <si>
    <t>Obchodné meno, sídlo:</t>
  </si>
  <si>
    <t>Kontakt:</t>
  </si>
  <si>
    <t>Dátum vypracovania ponuky:</t>
  </si>
  <si>
    <t>Množstvo</t>
  </si>
  <si>
    <r>
      <rPr>
        <i/>
        <vertAlign val="superscript"/>
        <sz val="10"/>
        <color indexed="10"/>
        <rFont val="Calibri"/>
        <family val="2"/>
        <charset val="238"/>
      </rPr>
      <t>2</t>
    </r>
    <r>
      <rPr>
        <i/>
        <sz val="10"/>
        <color indexed="10"/>
        <rFont val="Calibri"/>
        <family val="2"/>
        <charset val="238"/>
      </rPr>
      <t xml:space="preserve"> Predkladateľ cenovej ponuky do poznámky uvedie odlišné, príp. doplňujúce parametre z opisu položky alebo ďaľšie doplňujúce informácie a skutočnosti</t>
    </r>
  </si>
  <si>
    <r>
      <t>CENOVÁ PONUKA</t>
    </r>
    <r>
      <rPr>
        <b/>
        <vertAlign val="superscript"/>
        <sz val="16"/>
        <color indexed="10"/>
        <rFont val="Calibri"/>
        <family val="2"/>
        <charset val="238"/>
      </rPr>
      <t>1</t>
    </r>
  </si>
  <si>
    <r>
      <rPr>
        <i/>
        <vertAlign val="superscript"/>
        <sz val="10"/>
        <color indexed="10"/>
        <rFont val="Calibri"/>
        <family val="2"/>
        <charset val="238"/>
      </rPr>
      <t>1</t>
    </r>
    <r>
      <rPr>
        <i/>
        <sz val="10"/>
        <color indexed="10"/>
        <rFont val="Calibri"/>
        <family val="2"/>
        <charset val="238"/>
      </rPr>
      <t xml:space="preserve"> Predkladateľ cenovej ponuky vypĺňa údaje do bielych polí</t>
    </r>
  </si>
  <si>
    <t>Predložením cenovej ponuky potvrdzujem, že ponuka zodpovedá cenám obvyklým v danom mieste a čase.</t>
  </si>
  <si>
    <t>ks</t>
  </si>
  <si>
    <t>Projekt: NFP313010W085 - Vedeckovýskumné centrum excelentnosti SlovakION pre materiálový a interdisciplinárny výskum</t>
  </si>
  <si>
    <t>Celková cena za počet MJ (bez DPH)</t>
  </si>
  <si>
    <t>Opis položky (Minimálne požadované parametre)</t>
  </si>
  <si>
    <r>
      <t xml:space="preserve"> Uviesť názov tovaru, výrobcu, príp. typ ponúkaného tovaru; Poznámka</t>
    </r>
    <r>
      <rPr>
        <b/>
        <vertAlign val="superscript"/>
        <sz val="11"/>
        <color rgb="FFFF0000"/>
        <rFont val="Calibri"/>
        <family val="2"/>
        <charset val="238"/>
        <scheme val="minor"/>
      </rPr>
      <t>2</t>
    </r>
  </si>
  <si>
    <t>Celková cena za počet MJ (s DPH)</t>
  </si>
  <si>
    <t xml:space="preserve">Celková hodnota predmetu zákazky:    </t>
  </si>
  <si>
    <t>Jednotková cena za MJ (bez DPH)</t>
  </si>
  <si>
    <t>Jednotková cena za MJ (s DPH)</t>
  </si>
  <si>
    <t>Predmet zákazky: Informačno - komunikačné technológie/Servery a serverová infraštruktúra so supervýkonným počítačom_1.etapa</t>
  </si>
  <si>
    <t>0.H1.P46 Servery</t>
  </si>
  <si>
    <t>0.H1.P47 Diskové pole</t>
  </si>
  <si>
    <t>0.H1.P52 Virtualizačný softvér</t>
  </si>
  <si>
    <t>0.H1.P55 Manažment fyzickej a virtuálnej infraštruktúry</t>
  </si>
  <si>
    <t>0.H1.P56 Server pre manažment fyzickej a virtuálnej infraštruktúry</t>
  </si>
  <si>
    <t>0.H1.P57 UPS pre zálohovanie kritickej infraštruktúry</t>
  </si>
  <si>
    <t>0.H1.P45 Aplikačný firewall</t>
  </si>
  <si>
    <t>0.H1.P48 Switch pre IPMI sieť</t>
  </si>
  <si>
    <t>0.H1.P49 Switch pre Management network</t>
  </si>
  <si>
    <t>0.H1.P50 Switch pre dátovú 10G sieť</t>
  </si>
  <si>
    <t>0.H1.P51 Switch pre diskovú 10G sieť</t>
  </si>
  <si>
    <t>0.H1.P53 WIFI kontrolér</t>
  </si>
  <si>
    <t>0.H1.P54 WIFI AP</t>
  </si>
  <si>
    <t>rozdelena polozka - manazment pre networking</t>
  </si>
  <si>
    <t>súb.</t>
  </si>
  <si>
    <t>0.H1.P58 Master-control nód pre HPC</t>
  </si>
  <si>
    <t>0.H1.P61 HPC cluster pre QM výpočty</t>
  </si>
  <si>
    <t>rozdelena polozka - Manazment pre HPC QM cluster</t>
  </si>
  <si>
    <t xml:space="preserve">4 fyzické servery, kde každý z nich by mal spĺňať tieto požiadavky: min. 2 AC zdroje, min. 2x10Gbit RJ45 a min. 2x1Gbit RJ45 porty (osadené priamo v servery, bez dodatočných rozširujúcich kariet), min. 2x CPU s min. hodnotením min. 18500 bodov podla CPU Passmark a podpora technológie AVX-512, min. 256GB RAM (server možné osadiť min. 24 DIMM modulmi), min. 2x300GB RAID1 HDD, RAID karta s ochranou proti strate údajov – min. 12GBps, min. 2GB cache a podpora RAID0,1,5,6,10,50,60, min. 2x8Gbit FC porty osadené SFP, rail s cable management ramenom, prevedenie 1U, možnosť osadiť min. 8x2,5 HDD, možnosť osadiť min 5 PCIe I/O slotmi, podpora pre 2*HHHL PCIe3.0x16, FHHL PCIe3.0x8, PCIe x8 pre RAID kartu, PCIe3.0x8 pre Flexible LOM, server musí byť certifikovaný:  FCC, UL. Zdroje musia byť min. 80 Plus Platinum s efektivitou min. 94%, server musí mať integrovanú video grafickú kartu s min. 32MB pamäťou. Zdroje musia byť hot-swappable. Ventilátory musia byť taktiež hot-swappable. Prevádzková teplota server musí byť od min 5C do 45C. Server musí mať integrovaný systémový manažment s min. týmito funkcionalitami: automatický reštart servera, monitoring a kontrola ventilátorov, zdrojov a teploty, vypnutie a zapnutie servera, reštart servera v sekvencii, update firmware, zaznamenávanie error logov, vizualizácia všetkých nastavení (web konzola). Manažment servera musí byť nezávislý od celého servera a musí umožňovať kompletnú správ servera, bez ohľadu na inštalovaný operačný systém, alebo iné súčasti servera. Manažment servera musí zabezpečovať samostatný čip na to určený. Server musí podporovať secure boot, TPM2. Min. support 2 roky. Požaduje sa natívna integrácia do centrálneho manažmentu (položka 0.H1.P55) zahrňujúceho centrálnu správu a manažment IT infraštruktúry - serverov, diskových polí. Súčasťou je aj dodávka položky a všetkých jej súčastí do priestorov stanovených objednávateľom, jej inštalácia a konfigurácia spolu so zaškolením pracovníkov a akceptačnými testami. </t>
  </si>
  <si>
    <t xml:space="preserve">2x diskové pole s nasledujúcimi parametrami. Min. 2xHA kontroléry, kde každý kontrolér ma min. 64GB cache, 4x1GE RJ45, alebo 4x10GE s kompatibilitou 1GE portami a samostatným dedikovaným mgmt portom, min. 4x10G SFP+ porty osadené modulmy. Možnosť osadiť min. 25x2,5“ HDD. Diskové pole musí byť osadené min. 10x1,8TB 10K RPM SAS 2,5“ diskami, min. 2x900GB SSD SAS 2,5“ diskami (cache akcelerácia - FlashCache rozšírenie RAM pamäte každého kontroléra o ďalšiu kapacitu SSD vo veľkosti min. 900GB), min. 8 x 3,84TB SSD SAS diskami a min. 6x8TB 7,2K RPM NL SAS diskami 3,5“. K hlavnej polici musí byť možné pripojiť min. ďalšie 4 police. Diskové pole musí mať web rozhranie pre správu a na ďalšiu správu sa nepoužíva ďalší softvér, okrem upgrade firmware a iných servisných zásahov. Výrobca diskového poľa musí byť lídrom v  Gartner Magic Quadrant pre diskové polia na bežné použitie. Zariadenie by malo byť certifikávané minimálne posledným SMI-S 1.6.1. Operačný systém diskového poľa certifikovaný na prácu s OpenStack Cinder a tak isto na prácu s Oracle Linux alebo Oracle VM. Min support 2 roky. Diskové pole musí poskytovať aj SAN aj NAS s podporou NFS a CIFS. Diskové pole musí mať licencované všetky základné funkcionality vrátanie snapshotov, NAS a SAN, blokový a súborový tiering, podpora pre live migrácie, multi path, replikácie a klonovanie na iné diskové pole, QoS a SSD cache. Podpora pre NAS bez nutnosti pridať extra NAS gateway.  Natívna integrácia do centrálneho manažmentu  zahrňujúceho centrálnu správu a manažment IT infraštruktúry - serverov, diskových polí .  Súčasťou je aj dodávka položky a všetkých jej súčastí do priestorov stanovených objednávateľom, jej inštalácia a konfigurácia spolu so zaškolením pracovníkov a akceptačnými testami. </t>
  </si>
  <si>
    <r>
      <t>Virtualizácia predstavuje softvér – ucelené riešenie, ktoré musí spĺňať tieto požiadavky: licencované všetky CPU dodávaných serverov, teda min. 6. Support min. 2 roky. Manažment nódy virtuqlizačnej platformy musia umožňovať inštaláciu v active/standby režime, alebo klaster móde bez dodatočného licencovania. Virtualizačná platforma musí vedieť využívať virtualizačné funkcie CPU ako Intel-VT alebo AMD-V a podporovať Intel page expansion. Možnosť pripojiť do VM vzdialený CD-ROM, ISO z lokálneho PC, lokálneho servera, lokálnej VM. VM musí byť možnosť naštartovať min. z VM disku, CD-ROM alebo PXE. Platforma musí umožňovať kontrolu CPU QoS (minimálnu a maximálnu výpočtovú silu!, podporovať QoS pre RAM (minimálne a maximálne množstvo fyzickej pamäte), QoS na úrovni diskov. Rozdielne modely CPU od toho istého výrobcu musí byť možné pridávať do rovnakého klastra. Platforma musí podporovať životný cyklus VM (vytváranie, mazanie, spúšťanie, zastavovanie, reštartovanie, hybernácia, prebudenie a klonovanie VM). Platforma musí podporovať vytvoriť VM vo formáte OVF (import aj export). Platforma musí umožňovať bezpečné zmazanie VM (odstránenie všetkých bitov z diskového poľa, kde bol uložený disk VM). Podporovať VM CPU/RAM pridávanie za behu VM. Platforma musí zabezpečovať automatické ukladanie chýb pri páde systému, aby bolo možné zistiť dôvod výpadku. Platforma musí podporovať min. VM affinity pravidlá, DPM, DRS, VM motion, storage motion, shared nothing VM migráciu. Serverové nódy musia podporovať min. OVS funkcie, DVS funkcie a možnosť IP a MAC address binding. Platforma musí podporovať pri maximálnej inštalácií min. 1024 zapnutých VM na každom výpočtovom nóde, každý fyzický server musí podporovať min. 2048 logických CPU, 16TB RAM. VM musí podporovať max. 128vCPU a CPU môže byť zdieľané s ďalšími VM. VM musí podporovať min. 2TB RAM. Maximálna kapacita disku pre jeden disku pre jednu VM min. 62TB. Platforma musí poskytovať informácie minimálne o vyťažení CPU, RAM, Diskov a pripojenia pre jednotlivé VM, servery a diskové polia. Natívna integrácia do centrálneho manažmentu (položka 0.H1.P55) zahrňujúceho centrálnu správu a manažment IT infraštruktúry - serverov</t>
    </r>
    <r>
      <rPr>
        <strike/>
        <sz val="11"/>
        <color rgb="FFFF0000"/>
        <rFont val="Calibri"/>
        <family val="2"/>
        <charset val="238"/>
        <scheme val="minor"/>
      </rPr>
      <t>,</t>
    </r>
    <r>
      <rPr>
        <sz val="11"/>
        <color theme="1"/>
        <rFont val="Calibri"/>
        <family val="2"/>
        <charset val="238"/>
        <scheme val="minor"/>
      </rPr>
      <t xml:space="preserve"> diskových polí</t>
    </r>
    <r>
      <rPr>
        <sz val="11"/>
        <color theme="1"/>
        <rFont val="Calibri"/>
        <family val="2"/>
        <charset val="238"/>
        <scheme val="minor"/>
      </rPr>
      <t xml:space="preserve">. Súčasťou je aj dodávka položky a všetkých jej súčastí do priestorov stanovených objednávateľom, jej inštalácia a konfigurácia spolu so zaškolením pracovníkov a akceptačnými testami. </t>
    </r>
  </si>
  <si>
    <r>
      <t xml:space="preserve">
</t>
    </r>
    <r>
      <rPr>
        <sz val="11"/>
        <rFont val="Calibri"/>
        <family val="2"/>
        <charset val="238"/>
        <scheme val="minor"/>
      </rPr>
      <t>SW pre manažment navrhovaného HW. Support min. 2 roky. Súčasťou je aj dodávka položky a všetkých jej súčastí do priestorov stanovených objednávateľom, jej inštalácia a konfigurácia spolu so zaškolením pracovníkov a akceptačnými testami. Monitoring nástroj musí poskytovať prehľad o monitorovaj infraštruktúre 24x7x365 dní.</t>
    </r>
  </si>
  <si>
    <r>
      <rPr>
        <strike/>
        <sz val="11"/>
        <rFont val="Calibri"/>
        <family val="2"/>
        <charset val="238"/>
        <scheme val="minor"/>
      </rPr>
      <t xml:space="preserve">
</t>
    </r>
    <r>
      <rPr>
        <sz val="11"/>
        <rFont val="Calibri"/>
        <family val="2"/>
        <charset val="238"/>
        <scheme val="minor"/>
      </rPr>
      <t>HW pre beh manažment SW pre poskytovanú infraštruktúru vrátane 2 ročnej podpory 9x5xNBD. Súčasťou je aj dodávka položky a všetkých jej súčastí do priestorov stanovených objednávateľom, jej inštalácia a konfigurácia spolu so zaškolením pracovníkov a akceptačnými testami</t>
    </r>
  </si>
  <si>
    <t xml:space="preserve">3 ks záložných zdrojov, montovateľných do 19“ rack rozvádzača, s odberom min. 6kVA, jednofázový vstup a výstup s časom na zálohovanie 10 min.. Súčasťou musí byť aj monitorovací SNMP modul, teplotný a vlhkostný senzor a príslušenstvo potrebné pre umiestnenie do 19“ rozvádzača. Pracovná teplota od 0C – 40C, hlučnosť max. 58dB, regulácia výstupného napätia musí byť max. +-1%, výstupná frekvencia musí byť 50+-0,5%Hz, rýchlosť sledovania výstupnej frekvencie min. 0,5-1Hz/S.  Pri plnej záťaži musí byť efektivita min. 94%. Rýchlosť návratu k výstupnému napätiu do stavu +-3% „pripravený“ musí byť max. 20ms. Rýchlosť zmeny medzi baterkami a normálnym stavom musí byť max. 0ms. UPS musí byť osadená LCD panelom, na ktorom je možné sledovať prevádzkové údaje a zároveň zobrazuje minimálne tieto údaje: zdroj a bypass vstupné napätie, zdroj a bypass vstupná frekvencia, výstupné AC napätie; vstupný, výstupný a bypass AC prúd; vstupná, výstupná a bypass frekvencia; aktívna záťaž; nabíjací/vybíjací prúd batérií; napätie batérií; relatívna vlhkosť a teplota; čas prevádzky. Monitoring musí umožňovať minimálne logovanie týchto alarmov: výstupná ochrana proti skratu; výstupná ochrana proti preťaženiu; zvýšená teplota; nízka hladina nabitia batérií; ochrana pred nízkym/vysokým prúdom na výstupe; chyba pri poruche ventilátora; chyba kapacitátora; chyba batérií. Záložný zdroj musí umožňovať inteligentnú prácu s batériami: automatická konverzia medzi harmonickým a float nabíjaním; ochranný mechanizmus, ktorý kontroluje úrovne nabíjania a tým optimalizuje životnosť batérií; Inteligentná hybernácia batérií; predikcia kapacity batérií. Zariadenie musí spĺňať certifikáciu min. podľa: CE, CB, CQC, ISO9001, ISO14001, Energy Star. Min. support 2 roky. Súčasťou je aj dodávka položky a všetkých jej súčastí do priestorov stanovených objednávateľom, jej inštalácia a konfigurácia spolu so zaškolením pracovníkov a akceptačnými testami. </t>
  </si>
  <si>
    <r>
      <t>Min. 3-krát fyzický aplikačný firewall, firewall kategórie NGFW, min. 2-krát 10GE optické porty, min. 8-krát GE elektrické porty, min. 8-krát GE optické porty, min. 2-krát AC zdroj, min. 95 konkurentých SSL VPN užívateľov, min. 13000 IPSec VPN tunelov, min. 450 virtuálnych firewallov(licencovaných min. 10), min. 2x600GB HDD, alebo ekvivalent 2 diskov vo forme 1 HDD a SW riešenia pre ukladanie logov, min. 2 roky aktualizácia signatúr pre IPS, AV a URL filtering,  min. throughput 20Gbps, min. 7 500 000 konkurentných spojení, min.  200 000 nových spojení za sekundu, možnosť nastavovať bezpečnostné politiky na základe času, užívateľa, skupiny, aplikačného protokolu, geografickej lokalizácie, IP adresy, portu, doménového mena, URL kategórie, typu prístupu, typ terminálu, skupiny zariadení a kontrola prenášaného obsahu. Podpora routovacích protokolov RIP, OSPF, BGP a IS-IS, podpora policy based routing s kritériami: zdrojová a cieľová IP adresa, typ služby, typ aplikácie, užívateľ alebo skupina, vstupný interface a DSCP priorita. Podpora pre IPv6 cez IPv4 GRE tunely a 6RD tunely. Identifikácia minimálne 5000 aplikačných protokolov. Podpora pre kontrolu prevádzky: podpora politík na základe typu aplikácie(šírka pásma, garantované pásmo, priorita protokolov), podpora pre garanciu šírky pásma na základe užívateľovej IP, možnosť nastaviť maximálny počet spojení pre IP adresu alebo užívateľa, podpora pre správu užívateľskej šírky pásma, traffic shaping. Zariadenie musí tak isto podporovať filtrovanie URL s použitím lokálneho URL servera, podpora pre filtrovania DNS, podpora pre SafeSearch, DDoS ochrana, podpora pre NAT (full NAT a NAT ALG pre ILS, DNS, PPTP, SIP, FTP, ICQ, RTSP, QQ, MSN, MMS, podpora source NAT.  Ochrana pred hrozbami a ich predchádzanie pre minimálne 5000 signatúr, možnosť prispôsobovať pravidla IDS, ochrana pred brute-force útokmy (http, FTP, SSH, SMTP, IMAP, MySQL, Oracle, MSSQL. Zariadenie odporúčané NSS Labs z ohľadom na IPS detekciu. Antivírus ochrana pre protokoly (http, FTP, SMTP, POPš, IMAP, NFS, ochrana pred podpovdnými doménovými menami. Ochrana kryptovanej komunikácie: dekryptovanie HTTPS, POP3S, SMTPS, IMAPS – filtrovanie dát, audit a bezpečnostná ochrana. Podpora pre „refined decryption“ na základe URL, dekryptovanie dátovej prevádzky a jej presmerovanie na zariadenia 3tich strán pre bezpečnostný audit. Podpora pre automatické registrovanie do cloud manažment platformy, podpora upgrade z USB, podpora pre sandbox ako APT ochrana, podpora pre lokálny a cloud sandbox, podpora spolupráce so systémami pre analýzu Big Data na zabezpečenie maximálnej ochrany. Podpora spolupráce so systémami pre cloud web reputation. Podpora pre AD SSO, Radius, SSO, NTLM autentifikáciu. Podpora dynamických bezpečnostných skupín, podpora niekoľkých authentifikačných domén, podpora modifikácie portálovej stránky. Podpora BFD a BFD s VRRP/OSPF pre ochranu liniek, podpora jednoduchého HA upgradu, Podpora inteligentného výberu liniek ku poskytovateľom na základe cieľových IP adries. Podpora IPSec inteligentnej voľby uplink-u, podpora pre DSVPN. Zariadenie by sa malo nachádzať v Gartner Magic Quadrant v 4 po sebe nasledujúcich rokoch. support min. 2 roky. Natívna integrácia do centrálneho manažmentu (položka 0.H1.P55a) zahrňujúceho centrálnu správu a manažment</t>
    </r>
    <r>
      <rPr>
        <strike/>
        <sz val="11"/>
        <rFont val="Calibri"/>
        <family val="2"/>
        <charset val="238"/>
        <scheme val="minor"/>
      </rPr>
      <t xml:space="preserve"> </t>
    </r>
    <r>
      <rPr>
        <sz val="11"/>
        <rFont val="Calibri"/>
        <family val="2"/>
        <charset val="238"/>
        <scheme val="minor"/>
      </rPr>
      <t xml:space="preserve">sieťovej infraštruktúry. Súčasťou je aj dodávka položky a všetkých jej súčastí do priestorov stanovených objednávateľom, jej inštalácia a konfigurácia spolu so zaškolením pracovníkov a akceptačnými testami. </t>
    </r>
  </si>
  <si>
    <r>
      <t>minimálne 24 10/100/1000BASE-T portov, min. 4x10GE SFP+ portov (porty osadené SFP+), min. 2 x AC zdroj. Podpora Combo portov, alebo ekvivalent vo forme prevodníkov z SFP na RJ45 pre downlink porty. Podpora stacku s využitím 10G SFP+ interface, podpora Long-distance stacking, podpora routing protokolov IS-IS, IS-ISv6, BGP, BGP4+, RIP, OSPF, statické routes. Veľkosť MAC adress tabuľky min. 16K. Support min. 2 roky. Prevedenie max. 1U. Natívna integrácia do centrálneho manažmentu (položka 0.H1.P55a) zahrňujúceho centrálnu správu a manažment</t>
    </r>
    <r>
      <rPr>
        <strike/>
        <sz val="11"/>
        <rFont val="Calibri"/>
        <family val="2"/>
        <charset val="238"/>
        <scheme val="minor"/>
      </rPr>
      <t xml:space="preserve"> </t>
    </r>
    <r>
      <rPr>
        <sz val="11"/>
        <rFont val="Calibri"/>
        <family val="2"/>
        <charset val="238"/>
        <scheme val="minor"/>
      </rPr>
      <t xml:space="preserve">sieťovej infraštruktúry. Súčasťou je aj dodávka položky a všetkých jej súčastí do priestorov stanovených objednávateľom, jej inštalácia a konfigurácia spolu zo zaškolením pracovníkov a akceptačnými testami. </t>
    </r>
  </si>
  <si>
    <r>
      <t>minimálne 24 10/100/1000BASE-T portov, min. 4x10GE SFP+ portov (porty osadené SFP+), min. 2 x AC zdroj. Podpora Combo portov, alebo ekvivalent vo forme prevodníkov z SFP na RJ45 pre downlink porty. Podpora stacku s využitím 10G SFP+ interface, podpora Long-distance stacking, podpora routing protokolov IS-IS, IS-ISv6, BGP, BGP4+, RIP, OSPF, statické routes. Veľkosť MAC adress tabuľky min. 16K. Support min. 2 roky. Prevedenie max. 1U. Natívna integrácia do centrálneho manažmentu (položka 0.H1.P55a) zahrňujúceho centrálnu správu a manažment</t>
    </r>
    <r>
      <rPr>
        <strike/>
        <sz val="11"/>
        <rFont val="Calibri"/>
        <family val="2"/>
        <charset val="238"/>
        <scheme val="minor"/>
      </rPr>
      <t xml:space="preserve"> </t>
    </r>
    <r>
      <rPr>
        <sz val="11"/>
        <rFont val="Calibri"/>
        <family val="2"/>
        <charset val="238"/>
        <scheme val="minor"/>
      </rPr>
      <t xml:space="preserve">sieťovej infraštruktúry. Súčasťou je aj dodávka položky a všetkých jej súčastí do priestorov stanovených objednávateľom, jej inštalácia a konfigurácia spolu so zaškolením pracovníkov a akceptačnými testami. </t>
    </r>
  </si>
  <si>
    <r>
      <t>minimálne 32x10G RJ45 - alebo 32x10G SFP+ osadený multimode modulmi, alebo DAC káblami, min. 16x10G SFP+ a min. 4x40G QSFP+ portov. Min. 2 x AC zdroj. Zariadenie musí podporovať min. 1,28Tbps switch kapacitu, min. 9M veľkosť buffrov, musí mať front-to-rear ventiláciu, min. 64 MAC adresnú tabuľku, podporu pre VLAN Mapping, IEEE 802,1ad, MUX VLAN alebo ekvivalent, STP/RSTP/MSTP a min. 64 MSTP inštancií, ERPS. Zariadenie musí podporvať VLANIF, min. 1,5K FIB, min. 1,5K ARP, static routing, OSPFv2, BGP, 1st hop redundancy pomocou VRRP. Zariadenie musí taktieť podporovať QoS, egress traffic shaping, každý port musí podporovať min. 8 výstupných queue, flexibilnú klasifikáciu prevádzky (802,1p, DSCP). Z pohľadu bezpečnosti musí spĺňať DAI, DHCP snooping, IP Source guard, ochrana control plane, AAA s RADIUS a TACACS+ a tak isto aj PCI DSS certifikáciu, multi-chasis LAG, fan redundancy, podpora pre SNMP v1, v2c a v3 (dodávateľ musí poskytnúť MIB), syslog, manažment cez CLI a NETCONF, podpora synchronizácie času pomocou NTP. Podpora pre min. 16 fyzických switchov tvoriacich 1 logický switch, PFC/ETS/DCBX a tak isto FIP Snooping Bridge. Min. 2 roky support. Prevedenie max. 1U. Súčasťou je aj dodávka položky a všetkých jej súčastí do priestorov stanovených objednávateľom, jej inštalácia a konfigurácia spolu so zaškolením pracovníkov a akceptačnými testami.  Natívna integrácia do centrálneho manažmentu (položka 0.H1.P55a) zahrňujúceho centrálnu správu a manažment IT infraštruktúry -</t>
    </r>
    <r>
      <rPr>
        <strike/>
        <sz val="11"/>
        <rFont val="Calibri"/>
        <family val="2"/>
        <charset val="238"/>
        <scheme val="minor"/>
      </rPr>
      <t xml:space="preserve"> </t>
    </r>
    <r>
      <rPr>
        <sz val="11"/>
        <rFont val="Calibri"/>
        <family val="2"/>
        <charset val="238"/>
        <scheme val="minor"/>
      </rPr>
      <t xml:space="preserve"> sieťovej infraštruktúry. Súčasťou je aj dodávka položky a všetkých jej súčastí do priestorov stanovených objednávateľom, jej inštalácia a konfigurácia spolu so zaškolením pracovníkov a akceptačnými testami. </t>
    </r>
  </si>
  <si>
    <r>
      <t xml:space="preserve"> min 48x10G SFP+ porty, min. 4x40G QSFP+ porty, min. 2 x AC zdroje, QSFP+ porty osadené modulmy, SFP+ osadené 24xSM a 24xMM modulmi, QSFP porty s 1m  patchcordom a SFP+ porty s 10m LC-LC patchcordami. Možnosť spojiť do stacku min. 9 zariadení. Podpora pre min.</t>
    </r>
    <r>
      <rPr>
        <strike/>
        <sz val="11"/>
        <rFont val="Calibri"/>
        <family val="2"/>
        <charset val="238"/>
        <scheme val="minor"/>
      </rPr>
      <t xml:space="preserve"> </t>
    </r>
    <r>
      <rPr>
        <sz val="11"/>
        <rFont val="Calibri"/>
        <family val="2"/>
        <charset val="238"/>
        <scheme val="minor"/>
      </rPr>
      <t xml:space="preserve"> 200k MAC adries, podpora pre min. 9K jumbo frames, podpora pre IS-IS, BGP, RIP, OSPF a static routing, switching kapacita min. 1.44Tbps), prevedenie max. 1U, support min. 2 roky.  Natívna integrácia do centrálneho manažmentu (položka 0.H1.P55a) zahrňujúceho centrálnu správu a manažment IT infraštruktúry -</t>
    </r>
    <r>
      <rPr>
        <strike/>
        <sz val="11"/>
        <rFont val="Calibri"/>
        <family val="2"/>
        <charset val="238"/>
        <scheme val="minor"/>
      </rPr>
      <t xml:space="preserve"> </t>
    </r>
    <r>
      <rPr>
        <sz val="11"/>
        <rFont val="Calibri"/>
        <family val="2"/>
        <charset val="238"/>
        <scheme val="minor"/>
      </rPr>
      <t xml:space="preserve">sieťovej infraštruktúry. Súčasťou je aj dodávka položky a všetkých jej súčastí do priestorov stanovených objednávateľom, jej inštalácia a konfigurácia spolu so zaškolením pracovníkov a akceptačnými testami. </t>
    </r>
  </si>
  <si>
    <t xml:space="preserve">minimálne 6x1GE RJ45 portov a min. 2x1GE combo porty, min. kapacita na forwardovanie 4Gbit/s, min. 256 spravovaných AP (licencovaných 16, min. 2k užívateľov, podpora pre L2 a L3 networking, podpora pre priame alebo tunelované forwardovanie, podpora min. 802.11a/b/g/n/ac Wave 2, konfigurácia zariadení na základe profilov, analytický nástroj pre monitorovanie a odstraňovanie chýb spojenia, vstavaný server pre identifikáciu aplikácií, možnosť nahrať nastavenia systému pomocou USB kľúča, podpora WDS, podpora pre load balancing, vizualizovaný WLAN sieťový manažment a údržba, podpora pre URL filtering, antivírus a IPS, podpora minimálne pre 1,6K SSID, 4K MAC addries, 4K VLAN, 4KASP záznamov, 8K routovacích záznamov, 2K multicast forwarding záznamov, 64 IP adresných DHCP poolov, kde každý pool môže obsahovať min. 8K IP adries. Ako alternatíva bude akceptované aj kombinácia s inými zariadeniami pre dosiahnutie rovnakej funkcionality. Podpora min. 2 roky. Natívna integrácia do centrálneho manažmentu (položka 0.H1.P55a) zahrňujúceho centrálnu správu a manažment IT infraštruktúry - sieťovej infraštruktúry. Súčasťou je aj dodávka položky a všetkých jej súčastí do priestorov stanovených objednávateľom, jej inštalácia a konfigurácia spolu so zaškolením pracovníkov a akceptačnými testami. </t>
  </si>
  <si>
    <t xml:space="preserve">podpora 802.1ac Wave 2, 4x4 MIMO, 4SU-MIMO/4MU-MIMO, analýza spektra, WIDS/WIPS, alebo ekvivalent v podobe integrácie tejto funkcionality do kontroléra, či SDN, vstavané antény a prevádzkovaná teplota od 10C - +50C, 2,5G porty, 802.11k a 802.11v smart roaming, inteligentná diagnostika, RF ping, získavanie vzdialeného paketu na air zariadeniach, PoE out, vstavané virus signatúry, ktoré podporujú upgrade v prevádzke. Ako alternatíva bude akceptované aj kombinácia s inými zariadeniami pre dosiahnutie rovnakej funkcionality. Podpora min. 2 roky.  Natívna integrácia do centrálneho manažmentu (položka 0.H1.P55a) zahrňujúceho centrálnu správu a manažment IT infraštruktúry - sieťovej infraštruktúry. Súčasťou je aj dodávka položky a všetkých jej súčastí do priestorov stanovených objednávateľom, jej inštalácia a konfigurácia spolu so zaškolením pracovníkov a akceptačnými testami. </t>
  </si>
  <si>
    <t xml:space="preserve">Centrálny manažment pre správu dodávanej sieťovej infraštruktúry vrátane potrebného HW a SW s podporou minimálne 2 roky 9x5xNBD a monitoringom 24x7x365. Súčasťou je aj dodávka položky a všetkých jej súčastí do priestorov stanovených objednávateľom, jej inštalácia a konfigurácia spolu so zaškolením pracovníkov a akceptačnými testami. </t>
  </si>
  <si>
    <t xml:space="preserve">2ks serverov s min. parametrami: veľkosť 1U, min. 2 AC zdroje, min. 2x10Gbit RJ45 a min. 2x1Gbit RJ45 porty (osadené priamo v servery, bez dodatočných rozširujúcich kariet), min. 2x CPU s min. hodnotením min. 18500 bodov podla CPU Passmark a podpora technológie AVX-512, min. 8GB RAM (server možné osadiť min. 24 DIMM modulmi), min. 2x1000GB RAID1 HDD, RAID karta s ochranou proti strate údajov – min. 12GBps, min. 2GB cache a podpora RAID0,1,5,6,10,50,60, min. 2x8Gbit FC porty osadené SFP, rail s cable management ramenom, možnosť osadiť min. 8x2,5 HDD, možnosť osadiť min 5 PCIe I/O slotmi, podpora pre 2*HHHL PCIe3.0x16, FHHL PCIe3.0x8, PCIe x8 pre RAID kartu, PCIe3.0x8 pre Flexible LOM, server musí byť certifikovaný: FCC, UL. Zdroje musia byť min. 80 Plus Platinum s efektivitou min. 94%, server musí mať integrovanú video grafickú kartu s min. 32MB pamäťou. Zdroje musia byť hot-swappable. Ventilátory musia byť taktiež hot-swappable. Prevádzková teplota server musí byť od min 5C do 45C. Server musí mať integrovaný systémový manažment s min. týmito funkcionalitami: automatický reštart servera, monitoring a kontrola ventilátorov, zdrojov a teploty, vypnutie a zapnutie servera, reštart servera v sekvencii, update firmware, zaznamenávanie error logov, vizualizácia všetkých nastavení (web konzola). Manažment servera musí byť nezávislý od celého servera a musí umožňovať kompletnú správ servera, bez ohľadu na inštalovaný operačný systém, alebo iné súčasti servera. Manažment servera musí zabezpečovať samostatný čip na to určený. Server musí podporovať secure boot, TPM2. Min. support 2 roky. EDR Infiniband karta kompatibilná so switchom. Natívna integrácia do centrálneho manažmentu (položka 0.H1.P55c) zahrňujúceho centrálnu správu a manažment IT infraštruktúry - HPC komponentov. Súčasťou je aj dodávka položky a všetkých jej súčastí do priestorov stanovených objednávateľom, jej inštalácia a konfigurácia spolu so zaškolením pracovníkov a akceptačnými testami. </t>
  </si>
  <si>
    <r>
      <t>pozostáva z min. 640 výpočtových jadier, min. 3,8TB 2933MT/s RAM, CPU s hodnotením min. 26000 bodov podľa CPU Passmark a podporou AVX-512. Každý server osadený min. 2x300GB SAS 12GBit/s 10K rpm diskami. . Prevedenie jedného servera musí byť max. 2U s hustotou min. 4 výpočtové nódy na 1 server. Do jedného výpočtového nódu možnosť osadiť min.  osadený RAID kartou s min. podporou RAID0,1,10 s min. rýchlosťou 12Gb/s. Server musí byť osadený min. 2x1Gbit/s RJ45 a min. 2x10Gbit/s SFP+ (osadený modulmi), musia podporovať min. 2xPCIe3,0 x8sloty</t>
    </r>
    <r>
      <rPr>
        <strike/>
        <sz val="11"/>
        <rFont val="Calibri"/>
        <family val="2"/>
        <scheme val="minor"/>
      </rPr>
      <t>.</t>
    </r>
    <r>
      <rPr>
        <sz val="11"/>
        <rFont val="Calibri"/>
        <family val="2"/>
        <scheme val="minor"/>
      </rPr>
      <t xml:space="preserve"> Prevádzkové teploty od 5C – 35C s 2 x AC zdrojmi, ktoré podporujú MSPP power capping. Celé chasis musí poskytovať chladenie v redundacii N+1. Server musí mať integrovaný systémový manažment s min. týmito funkcionalitami: automatický reštart servera, monitoring a kontrola ventilátorov, zdrojov a teploty, vypnutie a zapnutie servera, reštart servera v sekvencii, update firmware, zaznamenávanie error logov, vizualizácia všetkých nastavení (web konzola). Manažment servera musí byť nezávislý od celého servera a musí umožňovať kompletnú správ servera, bez ohľadu na inštalovaný operačný systém, alebo iné súčasti servera. Manažment servera musí zabezpečovať samostatný čip na to určený. Server musí podporovať secure boot, TPM2. Min. support 2 roky.  Natívna integrácia do centrálneho manažmentu (položka 0.H1.P55c) zahrňujúceho centrálnu správu a manažment IT infraštruktúry -</t>
    </r>
    <r>
      <rPr>
        <strike/>
        <sz val="11"/>
        <rFont val="Calibri"/>
        <family val="2"/>
        <scheme val="minor"/>
      </rPr>
      <t xml:space="preserve"> </t>
    </r>
    <r>
      <rPr>
        <sz val="11"/>
        <rFont val="Calibri"/>
        <family val="2"/>
        <scheme val="minor"/>
      </rPr>
      <t xml:space="preserve">HPC komponentov. Súčasťou je aj dodávka položky a všetkých jej súčastí do priestorov stanovených objednávateľom, jej inštalácia a konfigurácia spolu so zaškolením pracovníkov a akceptačnými testami. </t>
    </r>
  </si>
  <si>
    <t xml:space="preserve">Centrálny manažment pre správu dodávanej HPC infraštruktúry vrátane potrebného HW a SW s podporou minimálne 2 roky 9x5xNBD a monitoringom 24x7x365. Súčasťou je aj dodávka položky a všetkých jej súčastí do priestorov stanovených objednávateľom, jej inštalácia a konfigurácia spolu so zaškolením pracovníkov a akceptačnými testami. </t>
  </si>
  <si>
    <t>4 physical servers, where each of them should meet the following requirements: min. 2 AC sources, min. 2x10Gbit RJ45 and min. 2x1Gbit RJ45 ports (installed directly in servers, without additional expansion cards), min. 2x CPU with min. 18500 points according to Passmark CPU and support for AVX-512 technology, min. 256GB RAM (server can be equipped with at least 24 DIMM modules), min. 2x300GB RAID1 HDD, RAID card with data loss protection - min. 12GBps, min. 2GB cache and RAID0,1,5,6,10,50,60 support, min. 2x8Gbit FC ports equipped with SFP, rail with cable management arm, 1U design, possibility to install min. 8x2.5 HDD, can be equipped with at least 5 PCIe I / O slots, support for 2 * HHHL PCIe3.0x16, FHHL PCIe3.0x8, PCIe x8 for RAID card, PCIe3.0x8 for Flexible LOM, server must be certified: FCC, UL . Resources must be min. 80 Plus Platinum with an efficiency of min. 94%, the server must have an integrated video graphics card with min. 32MB of memory. Sources must be hot-swappable. Fans must also be hot-swappable. The operating temperature of the server must be from 5C to 45C. The server must have integrated system management with min. these functions: automatic server restart, monitoring and control of fans, sources and temperature, server switching on and off, server restart in sequence, firmware update, recording of error logs, visualization of all settings (web console). Server management must be independent of the entire server and must allow complete server management, regardless of the installed operating system or other server components. The server management must provide a separate chip for this purpose. The server must support secure boot, TPM2. Min. support - 2 years. Native integration into central management (item 0.H1.P55) is required, including central administration and management of IT infrastructure - servers, disk arrays. It also includes the delivery of the item and all its components to the premises specified by the customer, its installation and configuration together with staff training and acceptance tests.</t>
  </si>
  <si>
    <t>2x disk array with the following parameters. Min. 2xHA controllers, where each controller has a min. 64GB cache, 4x1GE RJ45, or 4x10GE with compatibility with 1GE ports and a separate dedicated mgmt port, min. 4x10G SFP + ports equipped with modules. Possibility to install min. 25x2.5 “HDD. The disk array must be equipped with min. 10x1,8TB 10K RPM SAS 2,5 “disks, min. 2x900GB SSD SAS 2.5 “disks (cache acceleration - FlashCache expansion of RAM memory of each controller by another capacity of SSD in the size of at least 900GB), min. 8 x 3.84TB SSD SAS disks and min. 6x8TB 7.2K RPM NL SAS disks 3.5 “. It must be possible to connect min. another 4 shelves. The disk array must have a web management interface and no other software is used for further management, except for firmware upgrades and other service interventions. The disk array manufacturer must be a leader in the Gartner Magic Quadrant for common disk arrays. The device should be certified at least by the latest SMI-S 1.6.1. A disk array operating system certified to work with OpenStack Cinder as well as Oracle Linux or Oracle VM. Min support 2 years. The disk array must provide both SAN and NAS with NFS and CIFS support. The disk array must be licensed with all basic functionality including snapshots, NAS and SAN, block and file tiering, support for live migrations, multi path, replication and cloning to other disk arrays, QoS and SSD cache. Support for NAS without having to add an extra NAS gateway. Native integration into central management including central administration and management of IT infrastructure - servers, disk arrays. It also includes the delivery of the item and all its components to the premises specified by the customer, its installation and configuration together with staff training and acceptance tests.</t>
  </si>
  <si>
    <t>Virtualization is software - a complete solution that must meet the following requirements: licensed all CPUs of delivered servers, ie min. 6. Support min. 2 years. Virtualization platform node management must allow installation in active / standby mode, or cluster mode without additional licensing. The virtualization platform must be able to use CPU virtualization features such as Intel-VT or AMD-V and support Intel page expansion. Possibility to connect to CD remote CD-ROM, ISO from local PC, local server, local VM. The VM must be able to start min. from a VM, CD-ROM, or PXE. The platform must be able to control CPU QoS (minimum and maximum computing power !, support QoS for RAM (minimum and maximum amount of physical memory), QoS at the disk level. Different CPU models from the same manufacturer must be able to be added to the same cluster. VM lifecycle (creating, deleting, starting, stopping, restarting, hibernating, waking up and cloning VMs) The platform must support the creation of VMs in OVF format (import and export). support VM CPU / RAM addition at VM runtime The platform must provide automatic crashing in case of system crash to determine the reason for the failure The platform must support at least VM affinity rules, DPM, DRS, VM motion, storage motion, shared nothing VM migration Server nodes must support at least OVS functions, DVS functions and the possibility of IP and MAC address binding. Platform at maximum installation must support min. 1024 enabled VMs on each compute node, each physical server must support min. 2048 logical CPUs, 16TB RAM. VM must support max. 128vCPU and CPU can be shared with other VMs. VM must support min. 2TB RAM. Maximum disk capacity for one disk for one VM min. 62TB. The platform must provide information on at least CPU, RAM, Disk, and connection usage for individual VMs, servers, and disk arrays. Native integration into central management (item 0.H1.P55) including central administration and management of IT infrastructure - servers, disk arrays. It also includes the delivery of the item and all its components to the premises specified by the customer, its installation and configuration together with staff training and acceptance tests.</t>
  </si>
  <si>
    <t>SW for management of the proposed HW. Support min. 2 years. It also includes the delivery of the item and all its components to the premises specified by the customer, its installation and configuration together with staff training and acceptance tests. The monitoring tool must provide an overview of the monitoring infrastructure 24x7x365 days.</t>
  </si>
  <si>
    <t>HW for running SW management for the provided infrastructure, including 2-year support 9x5xNBD. It also includes the delivery of the item and all its components to the premises specified by the customer, its installation and configuration, along with staff training and acceptance tests.</t>
  </si>
  <si>
    <t>3 pcs of backup power sources, mountable in a 19 “rack switchboard, with a consumption of min. 6kVA, single-phase input and output with a backup time of 10 min. It must also include a monitoring SNMP module, temperature and humidity sensor and accessories necessary for placement in a 19 ”switchboard. Working temperature from 0C - 40C, noise level max. 58dB, output voltage regulation must be max. + -1%, output frequency must be 50 + -0.5% Hz, monitoring frequency of output frequency min. 0.5-1Hz / S. At full load, the efficiency must be min. 94%. The rate of return to the output voltage to the state + -3% "ready" must be max. 20ms. The rate of change between batteries and normal must be max. 0ms. The UPS must be equipped with an LCD panel on which it is possible to monitor the operating data and at the same time display at least the following data: source and bypass input voltage, source and bypass input frequency, output AC voltage; input, output and bypass AC current; input, output and bypass frequency; active load; battery charging / discharging current; battery voltage; relative humidity and temperature; operating time. Monitoring must allow at least the following alarms to be logged: output short-circuit protection; output overload protection; raised temperature; low battery level; protection against low / high output current; fan failure error; capacitor error; battery error. The backup power supply must enable intelligent work with batteries: automatic conversion between harmonic and float charging; a protection mechanism that controls charge levels and thus optimizes battery life; Intelligent battery hibernation; battery capacity prediction. The device must meet the certification of min. according to: CE, CB, CQC, ISO9001, ISO14001, Energy Star. Min. support 2 years. It also includes the delivery of the item and all its components to the premises specified by the customer, its installation and configuration together with staff training and acceptance tests.</t>
  </si>
  <si>
    <t>Min. 3 times physical application firewall, firewall category NGFW, min. 2 x 10GE optical ports, min. 8 times GE electrical ports, min. 8 times GE optical ports, min. 2 times AC power supply, min. 95 competing SSL VPN users, min. 13000 IPSec VPN tunnels, min. 450 virtual firewalls (licensed min. 10), min. 2x600GB HDD, or the equivalent of 2 disks in the form of 1 HDD and SW solution for storing logs, min. 2 years update of signatures for IPS, AV and URL filtering, min. throughput 20Gbps, min. 7,500,000 competing connections, min. 200,000 new connections per second, the ability to set security policies based on time, user, group, application protocol, geographic location, IP address, port, domain name, URL category, access type, terminal type, device group and content control. Support for RIP, OSPF, BGP and IS-IS routing protocols, policy based routing support with criteria: source and destination IP address, service type, application type, user or group, input interface and DSCP priority. Support for IPv6 over IPv4 GRE tunnels and 6RD tunnels. Identification of at least 5000 application protocols. Traffic control support: policy support based on application type (bandwidth, guaranteed bandwidth, protocol priority), support for bandwidth guarantee based on user IP, ability to set maximum number of connections for IP address or user, support for user bandwidth management, traffic shaping. The device must also support URL filtering using a local URL server, support for DNS filtering, support for SafeSearch, DDoS protection, support for NAT (full NAT and NAT ALG for ILS, DNS, PPTP, SIP, FTP, ICQ, RTSP, QQ , MSN, MMS, source NAT support, threat protection and prevention for at least 5000 signatures, the ability to customize IDS rules, protection against brute-force attacks (http, FTP, SSH, SMTP, IMAP, MySQL, Oracle, MSSQL. The device recommended by NSS Labs with respect to IPS detection. Antivirus protection for protocols (http, FTP, SMTP, POPs, IMAP, NFS, protection against malicious domain names. Support for URL-based "refined decryption", decryption of data traffic and redirection to 3rd party devices for security audit, support for automatic registration in the cloud management platform, support for USB upgrades, support for sandbox as APT protection, support for local and cloud sandbox, support for cooperation with Big Data analysis systems to ensure maximum protection. Support for cooperation with cloud web reputation systems. Support for AD SSO, Radius, SSO, NTLM authentication. Support for dynamic security groups, support for several authentication domains, support for portal page modification. Support for BFD and BFD with VRRP / OSPF for line protection, support for simple HA upgrades, Support for intelligent line selection to providers based on destination IP addresses. IPSec support for intelligent uplink selection, support for DSVPN. The device should be located in the Gartner Magic Quadrant for 4 consecutive years. support min. 2 years. Native integration into central management (item 0.H1.P55a) including central administration and network infrastructure management. It also includes the delivery of the item and all its components to the premises specified by the customer, its installation and configuration together with staff training and acceptance tests.</t>
  </si>
  <si>
    <t>at least 24 10/100 / 1000BASE-T ports, min. 4x10GE SFP + ports (ports equipped with SFP +), min. 2 x AC power supply. Combo port support, or equivalent in the form of converters from SFP to RJ45 for downlink ports. Stack support using 10G SFP + interface, support for Long-distance stacking, support for routing protocols IS-IS, IS-ISv6, BGP, BGP4 +, RIP, OSPF, static routes. MAC address table size min. 16K. Support min. 2 years. Design max. 1U. Native integration into central management (item 0.H1.P55a) including central administration and network infrastructure management. It also includes the delivery of the item and all its components to the premises specified by the customer, its installation and configuration together with staff training and acceptance tests.</t>
  </si>
  <si>
    <t>at least 32x10G RJ45 - or 32x10G SFP + equipped with multimode modules or DAC cables, min. 16x10G SFP + and min. 4x40G QSFP + ports. Min. 2 x AC power supply. The device must support min. 1.28Tbps switch capacity, min. 9M buffer size, must have front-to-rear ventilation, min. 64 MAC address table, support for VLAN Mapping, IEEE 802,1ad, MUX VLAN or equivalent, STP / RSTP / MSTP and min. 64 MSTP instances, ERPS. The device must support VLANIF, min. 1.5K FIB, min. 1.5K ARP, static routing, OSPFv2, BGP, 1st hop redundancy using VRRP. The device must also support QoS, egress traffic shaping, each port must support min. 8 output queue, flexible traffic classification (802.1p, DSCP). From a security point of view, it must meet DAI, DHCP snooping, IP Source guard, control plane protection, AAA with RADIUS and TACACS +, as well as PCI DSS certification, multi-chasis LAG, fan redundancy, support for SNMP v1, v2c and v3 (supplier must provide MIB), syslog, management via CLI and NETCONF, support time synchronization using NTP. Support for min. 16 physical switches forming 1 logical switch, PFC / ETS / DCBX as well as FIP Snooping Bridge. Min. 2 years support. Design max. 1U. It also includes the delivery of the item and all its components to the premises specified by the customer, its installation and configuration together with staff training and acceptance tests. Native integration into central management (item 0.H1.P55a) including central administration and management of IT infrastructure - network infrastructure. It also includes the delivery of the item and all its components to the premises specified by the customer, its installation and configuration together with staff training and acceptance tests.</t>
  </si>
  <si>
    <t>min 48x10G SFP + ports, min. 4x40G QSFP + ports, min. 2 x AC power supplies, QSFP + ports equipped with modules, SFP + equipped with 24xSM and 24xMM modules, QSFP ports with 1m patchcord and SFP + ports with 10m LC-LC patchcords. Possibility to combine min. 9 devices. Support for min. 200k MAC addresses, support for min. 9K jumbo frames, support for IS-IS, BGP, RIP, OSPF and static routing, switching capacity min. 1.44Tbps), design max. 1U, support min. 2 years. Native integration into central management (item 0.H1.P55a) including central administration and management of IT infrastructure - network infrastructure. It also includes the delivery of the item and all its components to the premises specified by the customer, its installation and configuration together with staff training and acceptance tests.</t>
  </si>
  <si>
    <t>minimum 6x1GE RJ45 ports and min. 2x1GE combo ports, min. forwarding capacity 4Gbit / s, min. 256 managed APs (16 licensed users, min. 2k users, support for L2 and L3 networking, support for direct or tunnel forwarding, support for at least 802.11a / b / g / n / ac Wave 2, device-based device configuration, analytical tool for connection monitoring and troubleshooting, built-in server for application identification, possibility to upload system settings using USB key, WDS support, support for load balancing, visualized WLAN network management and maintenance, support for URL filtering, antivirus and IPS, support for at least 1, 6K SSID, 4K MAC addresses, 4K VLANs, 4KASP records, 8K routing records, 2K multicast forwarding records, 64 IP address DHCP pools, where each pool can contain at least 8K IP addresses. Support for at least 2 years. Native integration into central management (item 0.H1.P55a) including central administration and management of IT infrastructure - network infastructures. It also includes the delivery of the item and all its components to the premises specified by the customer, its installation and configuration together with staff training and acceptance tests.</t>
  </si>
  <si>
    <t>support 802.1ac Wave 2, 4x4 MIMO, 4SU-MIMO / 4MU-MIMO, spectrum analysis, WIDS / WIPS, or equivalent in the form of integration of this functionality into the controller or SDN, built-in antennas and operating temperature from 10C - + 50C, 2, 5G ports, 802.11k and 802.11v smart roaming, intelligent diagnostics, RF ping, remote packet acquisition on air devices, PoE out, built-in virus signatures that support upgrades in operation. As an alternative, a combination with other devices to achieve the same functionality will be accepted. Support min. 2 years. Native integration into central management (item 0.H1.P55a) including central administration and management of IT infrastructure - network infrastructure. It also includes the delivery of the item and all its components to the premises specified by the customer, its installation and configuration together with staff training and acceptance tests.</t>
  </si>
  <si>
    <t>Central management for the management of the supplied network infrastructure, including the necessary HW and SW with support for at least 2 years 9x5xNBD and monitoring 24x7x365. It also includes the delivery of the item and all its components to the premises specified by the customer, its installation and configuration together with staff training and acceptance tests.</t>
  </si>
  <si>
    <t>2 pcs of servers with min. parameters: size 1U, min. 2 AC sources, min. 2x10Gbit RJ45 and min. 2x1Gbit RJ45 ports (installed directly in servers, without additional expansion cards), min. 2x CPU with min. Evaluated to min. 18500 points according to Passmark CPU and support for AVX-512 technology, min. 8GB RAM (server can be equipped with at least 24 DIMM modules), min. 2x1000GB RAID1 HDD, RAID card with data loss protection - min. 12GBps, min. 2GB cache and RAID0,1,5,6,10,50,60 support, min. 2x8Gbit FC ports equipped with SFP, rail with cable management arm, possibility to install min. 8x2.5 HDD, can be equipped with at least 5 PCIe I / O slots, support for 2 * HHHL PCIe3.0x16, FHHL PCIe3.0x8, PCIe x8 for RAID card, PCIe3.0x8 for Flexible LOM, server must be certified: FCC, UL . Sources must be min. 80 Plus Platinum with an efficiency of min. 94%, the server must have an integrated video graphics card with min. 32MB of memory. Resources must be hot-swappable. Fans must also be hot-swappable. The operating temperature of the server must be from at least 5C to 45C. The server must have integrated system management with min. these functions: automatic server restart, monitoring and control of fans, sources and temperature, server switching on and off, server restart in sequence, firmware update, recording of error logs, visualization of all settings (web console). Server management must be independent of the entire server and must allow complete server management, regardless of the installed operating system or other server components. The server management must provide a separate chip for this purpose. The server must support secure boot, TPM2. Min. support 2 years. EDR Infiniband card compatible with the switch. Native integration into central management (item 0.H1.P55c) including central administration and management of IT infrastructure - HPC components. It also includes the delivery of the item and all its components to the premises specified by the customer, its installation and configuration together with staff training and acceptance tests.</t>
  </si>
  <si>
    <t>consists of min. 640 computational cores, min. 3.8TB 2933MT / s RAM, CPU with rating min. 26000 points according to the Passmark CPU and AVX-512 support. Each server equipped with min. 2x300GB SAS 12GBit / s 10K rpm disks. The design of one server must be max. 2U with a density of min. 4 computing nodes per 1 server. Possibility to install min. equipped with RAID card with min. RAID0,1,10 support with min. speed of 12Gb / s. The server must be equipped with min. 2x1Gbit / s RJ45 and min. 2x10Gbit / s SFP + (equipped with modules), must support min. 2xPCIe3.0 x8sloty. Operating temperatures from 5C - 35C with 2 x AC sources that support MSPP power capping. The entire chasis must provide cooling in N + 1 redundancy. The server must have integrated system management with min. these functions: automatic server restart, monitoring and control of fans, sources and temperature, server switching on and off, server restart in sequence, firmware update, recording of error logs, visualization of all settings (web console). Server management must be independent of the entire server and must allow complete server management, regardless of the installed operating system or other server components. The server management must provide a separate chip for this purpose. The server must support secure boot, TPM2. Min. support 2 years. Native integration into central management (item 0.H1.P55c) including central administration and management of IT infrastructure - HPC components. It also includes the delivery of the item and all its components to the premises specified by the customer, its installation and configuration together with staff training and acceptance tests.</t>
  </si>
  <si>
    <t>Central management for the management of the supplied HPC infrastructure, including the necessary HW and SW with support for at least 2 years 9x5xNBD and monitoring 24x7x365. It also includes the delivery of the item and all its components to the premises specified by the customer, its installation and configuration together with staff training and acceptance tests.</t>
  </si>
  <si>
    <t>Name</t>
  </si>
  <si>
    <t>Master control node for HPC</t>
  </si>
  <si>
    <t>HPC cluster for QM calculations</t>
  </si>
  <si>
    <t>Management for HPC cluster</t>
  </si>
  <si>
    <t>Application firewall</t>
  </si>
  <si>
    <t>Switch for IPMI network</t>
  </si>
  <si>
    <t>Switch for Management network</t>
  </si>
  <si>
    <t>Switch for 10G data network</t>
  </si>
  <si>
    <t>Wifi controller</t>
  </si>
  <si>
    <t>WIFI AP</t>
  </si>
  <si>
    <t>Management for networking</t>
  </si>
  <si>
    <t>Servers</t>
  </si>
  <si>
    <t>Disk array</t>
  </si>
  <si>
    <t>Switch for 10G disk network</t>
  </si>
  <si>
    <t>Virtualization software</t>
  </si>
  <si>
    <t>Management of physical and virtual infrastructure</t>
  </si>
  <si>
    <t>Server for management of physical and virtual infrastructure</t>
  </si>
  <si>
    <t>UPS for power backup of critical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</si>
</sst>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1]_-;\-* #,##0.00\ [$€-1]_-;_-* &quot;-&quot;??\ [$€-1]_-;_-@_-"/>
  </numFmts>
  <fonts count="17" x14ac:knownFonts="1">
    <font>
      <sz val="11"/>
      <color theme="1"/>
      <name val="Calibri"/>
      <family val="2"/>
      <charset val="238"/>
      <scheme val="minor"/>
    </font>
    <font>
      <i/>
      <sz val="10"/>
      <color indexed="10"/>
      <name val="Calibri"/>
      <family val="2"/>
      <charset val="238"/>
    </font>
    <font>
      <i/>
      <vertAlign val="superscript"/>
      <sz val="10"/>
      <color indexed="10"/>
      <name val="Calibri"/>
      <family val="2"/>
      <charset val="238"/>
    </font>
    <font>
      <b/>
      <vertAlign val="superscript"/>
      <sz val="16"/>
      <color indexed="10"/>
      <name val="Calibri"/>
      <family val="2"/>
      <charset val="238"/>
    </font>
    <font>
      <b/>
      <sz val="11"/>
      <color theme="0"/>
      <name val="Calibri"/>
      <family val="2"/>
      <charset val="238"/>
      <scheme val="minor"/>
    </font>
    <font>
      <b/>
      <sz val="11"/>
      <color theme="1"/>
      <name val="Calibri"/>
      <family val="2"/>
      <charset val="238"/>
      <scheme val="minor"/>
    </font>
    <font>
      <sz val="16"/>
      <color theme="1"/>
      <name val="Calibri"/>
      <family val="2"/>
      <charset val="238"/>
      <scheme val="minor"/>
    </font>
    <font>
      <i/>
      <sz val="10"/>
      <color rgb="FFFF0000"/>
      <name val="Calibri"/>
      <family val="2"/>
      <charset val="238"/>
      <scheme val="minor"/>
    </font>
    <font>
      <b/>
      <sz val="16"/>
      <color theme="0"/>
      <name val="Calibri"/>
      <family val="2"/>
      <charset val="238"/>
      <scheme val="minor"/>
    </font>
    <font>
      <b/>
      <vertAlign val="superscript"/>
      <sz val="11"/>
      <color rgb="FFFF0000"/>
      <name val="Calibri"/>
      <family val="2"/>
      <charset val="238"/>
      <scheme val="minor"/>
    </font>
    <font>
      <sz val="11"/>
      <color theme="3" tint="0.39997558519241921"/>
      <name val="Calibri"/>
      <family val="2"/>
      <charset val="238"/>
      <scheme val="minor"/>
    </font>
    <font>
      <sz val="11"/>
      <color theme="1"/>
      <name val="Calibri"/>
      <family val="2"/>
      <charset val="238"/>
      <scheme val="minor"/>
    </font>
    <font>
      <sz val="11"/>
      <name val="Calibri"/>
      <family val="2"/>
      <charset val="238"/>
      <scheme val="minor"/>
    </font>
    <font>
      <strike/>
      <sz val="11"/>
      <color rgb="FFFF0000"/>
      <name val="Calibri"/>
      <family val="2"/>
      <charset val="238"/>
      <scheme val="minor"/>
    </font>
    <font>
      <strike/>
      <sz val="11"/>
      <name val="Calibri"/>
      <family val="2"/>
      <charset val="238"/>
      <scheme val="minor"/>
    </font>
    <font>
      <sz val="11"/>
      <name val="Calibri"/>
      <family val="2"/>
      <scheme val="minor"/>
    </font>
    <font>
      <strike/>
      <sz val="1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11" fillId="0" borderId="0"/>
  </cellStyleXfs>
  <cellXfs count="63">
    <xf numFmtId="0" fontId="0" fillId="0" borderId="0" xfId="0"/>
    <xf numFmtId="0" fontId="0" fillId="0" borderId="1" xfId="0" applyBorder="1"/>
    <xf numFmtId="0" fontId="0" fillId="2" borderId="1" xfId="0" applyFill="1" applyBorder="1" applyAlignment="1"/>
    <xf numFmtId="0" fontId="6" fillId="0" borderId="0" xfId="0" applyFont="1"/>
    <xf numFmtId="0" fontId="0" fillId="2" borderId="2" xfId="0" applyFill="1" applyBorder="1" applyAlignment="1"/>
    <xf numFmtId="0" fontId="0" fillId="0" borderId="2" xfId="0" applyBorder="1"/>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0" fillId="0" borderId="6" xfId="0" applyBorder="1"/>
    <xf numFmtId="0" fontId="0" fillId="0" borderId="0" xfId="0" applyBorder="1"/>
    <xf numFmtId="0" fontId="5" fillId="0" borderId="0" xfId="0" applyFont="1" applyBorder="1" applyAlignment="1">
      <alignment horizontal="center" wrapText="1"/>
    </xf>
    <xf numFmtId="0" fontId="7" fillId="0" borderId="0" xfId="0" applyFont="1" applyAlignment="1"/>
    <xf numFmtId="0" fontId="1" fillId="0" borderId="0" xfId="0" applyFont="1" applyAlignment="1"/>
    <xf numFmtId="164" fontId="0" fillId="0" borderId="1" xfId="0" applyNumberFormat="1" applyBorder="1" applyAlignment="1">
      <alignment vertical="center"/>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10" fillId="3" borderId="1" xfId="0" applyFont="1" applyFill="1" applyBorder="1" applyAlignment="1">
      <alignment wrapText="1"/>
    </xf>
    <xf numFmtId="0" fontId="4" fillId="3" borderId="5" xfId="0" applyFont="1" applyFill="1" applyBorder="1" applyAlignment="1">
      <alignment horizontal="center" vertical="center" wrapText="1"/>
    </xf>
    <xf numFmtId="0" fontId="0" fillId="3" borderId="1" xfId="0" applyFill="1" applyBorder="1"/>
    <xf numFmtId="0" fontId="11" fillId="0" borderId="1" xfId="1" applyFill="1" applyBorder="1" applyAlignment="1">
      <alignment wrapText="1"/>
    </xf>
    <xf numFmtId="0" fontId="11" fillId="0" borderId="1" xfId="1" applyFill="1" applyBorder="1" applyAlignment="1">
      <alignment horizontal="center"/>
    </xf>
    <xf numFmtId="0" fontId="11" fillId="0" borderId="2" xfId="1" applyFill="1" applyBorder="1" applyAlignment="1">
      <alignment wrapText="1"/>
    </xf>
    <xf numFmtId="0" fontId="11" fillId="0" borderId="2" xfId="1" applyFill="1" applyBorder="1" applyAlignment="1">
      <alignment horizontal="center"/>
    </xf>
    <xf numFmtId="0" fontId="11" fillId="0" borderId="1" xfId="1" applyFill="1" applyBorder="1"/>
    <xf numFmtId="0" fontId="0" fillId="0" borderId="1" xfId="1" applyFont="1" applyFill="1" applyBorder="1"/>
    <xf numFmtId="0" fontId="0" fillId="0" borderId="0" xfId="0" applyFill="1"/>
    <xf numFmtId="0" fontId="10" fillId="0" borderId="1" xfId="0" applyFont="1" applyFill="1" applyBorder="1" applyAlignment="1">
      <alignment wrapText="1"/>
    </xf>
    <xf numFmtId="0" fontId="5" fillId="0" borderId="0" xfId="0" applyFont="1" applyFill="1" applyBorder="1" applyAlignment="1">
      <alignment horizontal="center" wrapText="1"/>
    </xf>
    <xf numFmtId="0" fontId="7" fillId="0" borderId="0" xfId="0" applyFont="1" applyFill="1" applyAlignment="1"/>
    <xf numFmtId="0" fontId="15" fillId="2" borderId="1"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4" fillId="3" borderId="12" xfId="0" applyFont="1" applyFill="1" applyBorder="1" applyAlignment="1">
      <alignment vertical="center"/>
    </xf>
    <xf numFmtId="0" fontId="4" fillId="3" borderId="20" xfId="0" applyFont="1" applyFill="1" applyBorder="1" applyAlignment="1">
      <alignment vertical="center" wrapText="1"/>
    </xf>
    <xf numFmtId="0" fontId="4" fillId="3" borderId="22" xfId="0" applyFont="1" applyFill="1" applyBorder="1" applyAlignment="1">
      <alignment vertical="center"/>
    </xf>
    <xf numFmtId="0" fontId="0" fillId="0" borderId="0" xfId="0" applyAlignment="1">
      <alignment wrapText="1"/>
    </xf>
    <xf numFmtId="0" fontId="0" fillId="0" borderId="0" xfId="0" applyFill="1" applyBorder="1" applyAlignment="1">
      <alignment wrapText="1"/>
    </xf>
    <xf numFmtId="0" fontId="12" fillId="2" borderId="1" xfId="0" applyFont="1" applyFill="1" applyBorder="1" applyAlignment="1">
      <alignment horizontal="left" vertical="center" wrapText="1"/>
    </xf>
    <xf numFmtId="0" fontId="0" fillId="0" borderId="1" xfId="1" applyFont="1" applyFill="1" applyBorder="1" applyAlignment="1">
      <alignment wrapText="1"/>
    </xf>
    <xf numFmtId="0" fontId="0" fillId="0" borderId="2" xfId="1" applyFont="1" applyFill="1" applyBorder="1" applyAlignment="1">
      <alignment wrapText="1"/>
    </xf>
    <xf numFmtId="0" fontId="8" fillId="3" borderId="7"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5" fillId="0" borderId="10" xfId="0" applyFont="1" applyBorder="1" applyAlignment="1">
      <alignment horizontal="left"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8" xfId="0" applyFont="1" applyFill="1" applyBorder="1" applyAlignment="1">
      <alignment vertical="center"/>
    </xf>
    <xf numFmtId="0" fontId="4" fillId="3" borderId="12" xfId="0" applyFont="1" applyFill="1" applyBorder="1" applyAlignment="1">
      <alignment vertical="center"/>
    </xf>
    <xf numFmtId="0" fontId="4" fillId="3" borderId="19" xfId="0" applyFont="1" applyFill="1" applyBorder="1" applyAlignment="1">
      <alignment vertical="center" wrapText="1"/>
    </xf>
    <xf numFmtId="0" fontId="4" fillId="3" borderId="20" xfId="0" applyFont="1" applyFill="1" applyBorder="1" applyAlignment="1">
      <alignment vertical="center" wrapText="1"/>
    </xf>
    <xf numFmtId="0" fontId="4" fillId="3" borderId="21" xfId="0" applyFont="1" applyFill="1" applyBorder="1" applyAlignment="1">
      <alignment vertical="center"/>
    </xf>
    <xf numFmtId="0" fontId="4" fillId="3" borderId="22" xfId="0" applyFont="1" applyFill="1" applyBorder="1" applyAlignment="1">
      <alignment vertical="center"/>
    </xf>
    <xf numFmtId="0" fontId="4" fillId="3" borderId="7" xfId="0" applyFont="1" applyFill="1" applyBorder="1" applyAlignment="1">
      <alignment horizontal="right" vertical="center" wrapText="1"/>
    </xf>
    <xf numFmtId="0" fontId="4" fillId="3" borderId="8" xfId="0" applyFont="1" applyFill="1" applyBorder="1" applyAlignment="1">
      <alignment horizontal="right" vertical="center"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0</xdr:rowOff>
    </xdr:from>
    <xdr:ext cx="304800" cy="304800"/>
    <xdr:sp macro="" textlink="">
      <xdr:nvSpPr>
        <xdr:cNvPr id="2" name="AutoShape 1" descr="resource://skype_ff_extension-at-jetpack/skype_ff_extension/data/call_skype_logo.png"/>
        <xdr:cNvSpPr>
          <a:spLocks noChangeAspect="1" noChangeArrowheads="1"/>
        </xdr:cNvSpPr>
      </xdr:nvSpPr>
      <xdr:spPr bwMode="auto">
        <a:xfrm>
          <a:off x="5753100" y="226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10</xdr:row>
      <xdr:rowOff>0</xdr:rowOff>
    </xdr:from>
    <xdr:ext cx="304800" cy="304800"/>
    <xdr:sp macro="" textlink="">
      <xdr:nvSpPr>
        <xdr:cNvPr id="3" name="AutoShape 1" descr="resource://skype_ff_extension-at-jetpack/skype_ff_extension/data/call_skype_logo.png"/>
        <xdr:cNvSpPr>
          <a:spLocks noChangeAspect="1" noChangeArrowheads="1"/>
        </xdr:cNvSpPr>
      </xdr:nvSpPr>
      <xdr:spPr bwMode="auto">
        <a:xfrm>
          <a:off x="5753100" y="226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10</xdr:row>
      <xdr:rowOff>0</xdr:rowOff>
    </xdr:from>
    <xdr:ext cx="304800" cy="304800"/>
    <xdr:sp macro="" textlink="">
      <xdr:nvSpPr>
        <xdr:cNvPr id="4" name="AutoShape 1" descr="resource://skype_ff_extension-at-jetpack/skype_ff_extension/data/call_skype_logo.png"/>
        <xdr:cNvSpPr>
          <a:spLocks noChangeAspect="1" noChangeArrowheads="1"/>
        </xdr:cNvSpPr>
      </xdr:nvSpPr>
      <xdr:spPr bwMode="auto">
        <a:xfrm>
          <a:off x="5753100" y="226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5" name="AutoShape 1" descr="resource://skype_ff_extension-at-jetpack/skype_ff_extension/data/call_skype_logo.png"/>
        <xdr:cNvSpPr>
          <a:spLocks noChangeAspect="1" noChangeArrowheads="1"/>
        </xdr:cNvSpPr>
      </xdr:nvSpPr>
      <xdr:spPr bwMode="auto">
        <a:xfrm>
          <a:off x="6508750" y="226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6" name="AutoShape 1" descr="resource://skype_ff_extension-at-jetpack/skype_ff_extension/data/call_skype_logo.png"/>
        <xdr:cNvSpPr>
          <a:spLocks noChangeAspect="1" noChangeArrowheads="1"/>
        </xdr:cNvSpPr>
      </xdr:nvSpPr>
      <xdr:spPr bwMode="auto">
        <a:xfrm>
          <a:off x="6508750" y="226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7" name="AutoShape 1" descr="resource://skype_ff_extension-at-jetpack/skype_ff_extension/data/call_skype_logo.png"/>
        <xdr:cNvSpPr>
          <a:spLocks noChangeAspect="1" noChangeArrowheads="1"/>
        </xdr:cNvSpPr>
      </xdr:nvSpPr>
      <xdr:spPr bwMode="auto">
        <a:xfrm>
          <a:off x="6508750" y="226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10</xdr:row>
      <xdr:rowOff>0</xdr:rowOff>
    </xdr:from>
    <xdr:ext cx="304800" cy="304800"/>
    <xdr:sp macro="" textlink="">
      <xdr:nvSpPr>
        <xdr:cNvPr id="2" name="AutoShape 1" descr="resource://skype_ff_extension-at-jetpack/skype_ff_extension/data/call_skype_logo.png"/>
        <xdr:cNvSpPr>
          <a:spLocks noChangeAspect="1" noChangeArrowheads="1"/>
        </xdr:cNvSpPr>
      </xdr:nvSpPr>
      <xdr:spPr bwMode="auto">
        <a:xfrm>
          <a:off x="387096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10</xdr:row>
      <xdr:rowOff>0</xdr:rowOff>
    </xdr:from>
    <xdr:ext cx="304800" cy="304800"/>
    <xdr:sp macro="" textlink="">
      <xdr:nvSpPr>
        <xdr:cNvPr id="3" name="AutoShape 1" descr="resource://skype_ff_extension-at-jetpack/skype_ff_extension/data/call_skype_logo.png"/>
        <xdr:cNvSpPr>
          <a:spLocks noChangeAspect="1" noChangeArrowheads="1"/>
        </xdr:cNvSpPr>
      </xdr:nvSpPr>
      <xdr:spPr bwMode="auto">
        <a:xfrm>
          <a:off x="387096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10</xdr:row>
      <xdr:rowOff>0</xdr:rowOff>
    </xdr:from>
    <xdr:ext cx="304800" cy="304800"/>
    <xdr:sp macro="" textlink="">
      <xdr:nvSpPr>
        <xdr:cNvPr id="4" name="AutoShape 1" descr="resource://skype_ff_extension-at-jetpack/skype_ff_extension/data/call_skype_logo.png"/>
        <xdr:cNvSpPr>
          <a:spLocks noChangeAspect="1" noChangeArrowheads="1"/>
        </xdr:cNvSpPr>
      </xdr:nvSpPr>
      <xdr:spPr bwMode="auto">
        <a:xfrm>
          <a:off x="387096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5" name="AutoShape 1" descr="resource://skype_ff_extension-at-jetpack/skype_ff_extension/data/call_skype_logo.png"/>
        <xdr:cNvSpPr>
          <a:spLocks noChangeAspect="1" noChangeArrowheads="1"/>
        </xdr:cNvSpPr>
      </xdr:nvSpPr>
      <xdr:spPr bwMode="auto">
        <a:xfrm>
          <a:off x="518922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6" name="AutoShape 1" descr="resource://skype_ff_extension-at-jetpack/skype_ff_extension/data/call_skype_logo.png"/>
        <xdr:cNvSpPr>
          <a:spLocks noChangeAspect="1" noChangeArrowheads="1"/>
        </xdr:cNvSpPr>
      </xdr:nvSpPr>
      <xdr:spPr bwMode="auto">
        <a:xfrm>
          <a:off x="518922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7" name="AutoShape 1" descr="resource://skype_ff_extension-at-jetpack/skype_ff_extension/data/call_skype_logo.png"/>
        <xdr:cNvSpPr>
          <a:spLocks noChangeAspect="1" noChangeArrowheads="1"/>
        </xdr:cNvSpPr>
      </xdr:nvSpPr>
      <xdr:spPr bwMode="auto">
        <a:xfrm>
          <a:off x="518922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10</xdr:row>
      <xdr:rowOff>0</xdr:rowOff>
    </xdr:from>
    <xdr:ext cx="304800" cy="304800"/>
    <xdr:sp macro="" textlink="">
      <xdr:nvSpPr>
        <xdr:cNvPr id="2" name="AutoShape 1" descr="resource://skype_ff_extension-at-jetpack/skype_ff_extension/data/call_skype_logo.png"/>
        <xdr:cNvSpPr>
          <a:spLocks noChangeAspect="1" noChangeArrowheads="1"/>
        </xdr:cNvSpPr>
      </xdr:nvSpPr>
      <xdr:spPr bwMode="auto">
        <a:xfrm>
          <a:off x="387096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10</xdr:row>
      <xdr:rowOff>0</xdr:rowOff>
    </xdr:from>
    <xdr:ext cx="304800" cy="304800"/>
    <xdr:sp macro="" textlink="">
      <xdr:nvSpPr>
        <xdr:cNvPr id="3" name="AutoShape 1" descr="resource://skype_ff_extension-at-jetpack/skype_ff_extension/data/call_skype_logo.png"/>
        <xdr:cNvSpPr>
          <a:spLocks noChangeAspect="1" noChangeArrowheads="1"/>
        </xdr:cNvSpPr>
      </xdr:nvSpPr>
      <xdr:spPr bwMode="auto">
        <a:xfrm>
          <a:off x="387096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10</xdr:row>
      <xdr:rowOff>0</xdr:rowOff>
    </xdr:from>
    <xdr:ext cx="304800" cy="304800"/>
    <xdr:sp macro="" textlink="">
      <xdr:nvSpPr>
        <xdr:cNvPr id="4" name="AutoShape 1" descr="resource://skype_ff_extension-at-jetpack/skype_ff_extension/data/call_skype_logo.png"/>
        <xdr:cNvSpPr>
          <a:spLocks noChangeAspect="1" noChangeArrowheads="1"/>
        </xdr:cNvSpPr>
      </xdr:nvSpPr>
      <xdr:spPr bwMode="auto">
        <a:xfrm>
          <a:off x="387096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5" name="AutoShape 1" descr="resource://skype_ff_extension-at-jetpack/skype_ff_extension/data/call_skype_logo.png"/>
        <xdr:cNvSpPr>
          <a:spLocks noChangeAspect="1" noChangeArrowheads="1"/>
        </xdr:cNvSpPr>
      </xdr:nvSpPr>
      <xdr:spPr bwMode="auto">
        <a:xfrm>
          <a:off x="518922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6" name="AutoShape 1" descr="resource://skype_ff_extension-at-jetpack/skype_ff_extension/data/call_skype_logo.png"/>
        <xdr:cNvSpPr>
          <a:spLocks noChangeAspect="1" noChangeArrowheads="1"/>
        </xdr:cNvSpPr>
      </xdr:nvSpPr>
      <xdr:spPr bwMode="auto">
        <a:xfrm>
          <a:off x="518922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7" name="AutoShape 1" descr="resource://skype_ff_extension-at-jetpack/skype_ff_extension/data/call_skype_logo.png"/>
        <xdr:cNvSpPr>
          <a:spLocks noChangeAspect="1" noChangeArrowheads="1"/>
        </xdr:cNvSpPr>
      </xdr:nvSpPr>
      <xdr:spPr bwMode="auto">
        <a:xfrm>
          <a:off x="5189220" y="2308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topLeftCell="A14" zoomScale="55" zoomScaleNormal="55" workbookViewId="0">
      <selection activeCell="A18" sqref="A18:G18"/>
    </sheetView>
  </sheetViews>
  <sheetFormatPr defaultRowHeight="15" x14ac:dyDescent="0.25"/>
  <cols>
    <col min="1" max="1" width="4.7109375" customWidth="1"/>
    <col min="2" max="3" width="34.28515625" customWidth="1"/>
    <col min="4" max="4" width="6.42578125" customWidth="1"/>
    <col min="5" max="5" width="11" customWidth="1"/>
    <col min="6" max="9" width="19.28515625" customWidth="1"/>
    <col min="10" max="10" width="116.5703125" style="26" customWidth="1"/>
    <col min="11" max="11" width="13.7109375" customWidth="1"/>
    <col min="12" max="12" width="144.140625" customWidth="1"/>
  </cols>
  <sheetData>
    <row r="1" spans="1:12" ht="15.75" thickBot="1" x14ac:dyDescent="0.3"/>
    <row r="2" spans="1:12" ht="24" thickBot="1" x14ac:dyDescent="0.4">
      <c r="A2" s="40" t="s">
        <v>8</v>
      </c>
      <c r="B2" s="41"/>
      <c r="C2" s="41"/>
      <c r="D2" s="41"/>
      <c r="E2" s="41"/>
      <c r="F2" s="41"/>
      <c r="G2" s="41"/>
      <c r="H2" s="41"/>
      <c r="I2" s="41"/>
      <c r="J2" s="41"/>
      <c r="K2" s="42"/>
    </row>
    <row r="3" spans="1:12" ht="21.75" thickBot="1" x14ac:dyDescent="0.4">
      <c r="A3" s="3"/>
      <c r="B3" s="3"/>
      <c r="C3" s="3"/>
    </row>
    <row r="4" spans="1:12" x14ac:dyDescent="0.25">
      <c r="A4" s="57" t="s">
        <v>3</v>
      </c>
      <c r="B4" s="58"/>
      <c r="C4" s="33"/>
      <c r="D4" s="46"/>
      <c r="E4" s="46"/>
      <c r="F4" s="46"/>
      <c r="G4" s="46"/>
      <c r="H4" s="46"/>
      <c r="I4" s="46"/>
      <c r="J4" s="46"/>
      <c r="K4" s="47"/>
    </row>
    <row r="5" spans="1:12" x14ac:dyDescent="0.25">
      <c r="A5" s="55" t="s">
        <v>4</v>
      </c>
      <c r="B5" s="56"/>
      <c r="C5" s="32"/>
      <c r="D5" s="48"/>
      <c r="E5" s="48"/>
      <c r="F5" s="48"/>
      <c r="G5" s="48"/>
      <c r="H5" s="48"/>
      <c r="I5" s="48"/>
      <c r="J5" s="48"/>
      <c r="K5" s="49"/>
    </row>
    <row r="6" spans="1:12" ht="15.75" thickBot="1" x14ac:dyDescent="0.3">
      <c r="A6" s="59" t="s">
        <v>5</v>
      </c>
      <c r="B6" s="60"/>
      <c r="C6" s="34"/>
      <c r="D6" s="50"/>
      <c r="E6" s="50"/>
      <c r="F6" s="50"/>
      <c r="G6" s="50"/>
      <c r="H6" s="50"/>
      <c r="I6" s="50"/>
      <c r="J6" s="50"/>
      <c r="K6" s="51"/>
    </row>
    <row r="7" spans="1:12" x14ac:dyDescent="0.25">
      <c r="A7" s="9"/>
      <c r="B7" s="10"/>
      <c r="C7" s="10"/>
    </row>
    <row r="8" spans="1:12" ht="15.75" thickBot="1" x14ac:dyDescent="0.3">
      <c r="A8" s="10"/>
      <c r="B8" s="10"/>
      <c r="C8" s="10"/>
    </row>
    <row r="9" spans="1:12" ht="24" customHeight="1" thickBot="1" x14ac:dyDescent="0.3">
      <c r="A9" s="52" t="s">
        <v>20</v>
      </c>
      <c r="B9" s="53"/>
      <c r="C9" s="53"/>
      <c r="D9" s="53"/>
      <c r="E9" s="53"/>
      <c r="F9" s="53"/>
      <c r="G9" s="53"/>
      <c r="H9" s="53"/>
      <c r="I9" s="53"/>
      <c r="J9" s="53"/>
      <c r="K9" s="54"/>
    </row>
    <row r="10" spans="1:12" ht="24" customHeight="1" thickBot="1" x14ac:dyDescent="0.3">
      <c r="A10" s="52" t="s">
        <v>12</v>
      </c>
      <c r="B10" s="53"/>
      <c r="C10" s="53"/>
      <c r="D10" s="53"/>
      <c r="E10" s="53"/>
      <c r="F10" s="53"/>
      <c r="G10" s="53"/>
      <c r="H10" s="53"/>
      <c r="I10" s="53"/>
      <c r="J10" s="53"/>
      <c r="K10" s="54"/>
    </row>
    <row r="11" spans="1:12" ht="108" thickBot="1" x14ac:dyDescent="0.3">
      <c r="A11" s="6" t="s">
        <v>2</v>
      </c>
      <c r="B11" s="7" t="s">
        <v>0</v>
      </c>
      <c r="C11" s="7" t="s">
        <v>72</v>
      </c>
      <c r="D11" s="7" t="s">
        <v>1</v>
      </c>
      <c r="E11" s="7" t="s">
        <v>6</v>
      </c>
      <c r="F11" s="8" t="s">
        <v>18</v>
      </c>
      <c r="G11" s="8" t="s">
        <v>19</v>
      </c>
      <c r="H11" s="8" t="s">
        <v>13</v>
      </c>
      <c r="I11" s="8" t="s">
        <v>16</v>
      </c>
      <c r="J11" s="8" t="s">
        <v>14</v>
      </c>
      <c r="K11" s="18" t="s">
        <v>15</v>
      </c>
    </row>
    <row r="12" spans="1:12" ht="228.6" customHeight="1" x14ac:dyDescent="0.25">
      <c r="A12" s="4">
        <v>1</v>
      </c>
      <c r="B12" s="20" t="s">
        <v>21</v>
      </c>
      <c r="C12" s="38" t="s">
        <v>83</v>
      </c>
      <c r="D12" s="21" t="s">
        <v>11</v>
      </c>
      <c r="E12" s="21">
        <v>4</v>
      </c>
      <c r="F12" s="5"/>
      <c r="G12" s="15">
        <f>F12*1.2</f>
        <v>0</v>
      </c>
      <c r="H12" s="14">
        <f>E12*F12</f>
        <v>0</v>
      </c>
      <c r="I12" s="15">
        <f>H12*1.2</f>
        <v>0</v>
      </c>
      <c r="J12" s="30" t="s">
        <v>39</v>
      </c>
      <c r="K12" s="5"/>
      <c r="L12" s="35" t="s">
        <v>56</v>
      </c>
    </row>
    <row r="13" spans="1:12" ht="192" customHeight="1" x14ac:dyDescent="0.25">
      <c r="A13" s="2">
        <v>2</v>
      </c>
      <c r="B13" s="20" t="s">
        <v>22</v>
      </c>
      <c r="C13" s="38" t="s">
        <v>84</v>
      </c>
      <c r="D13" s="21" t="s">
        <v>11</v>
      </c>
      <c r="E13" s="21">
        <v>2</v>
      </c>
      <c r="F13" s="1"/>
      <c r="G13" s="15">
        <f t="shared" ref="G13:G17" si="0">F13*1.2</f>
        <v>0</v>
      </c>
      <c r="H13" s="14">
        <f t="shared" ref="H13:H17" si="1">E13*F13</f>
        <v>0</v>
      </c>
      <c r="I13" s="15">
        <f t="shared" ref="I13:I18" si="2">H13*1.2</f>
        <v>0</v>
      </c>
      <c r="J13" s="30" t="s">
        <v>40</v>
      </c>
      <c r="K13" s="1"/>
      <c r="L13" s="35" t="s">
        <v>57</v>
      </c>
    </row>
    <row r="14" spans="1:12" ht="265.14999999999998" customHeight="1" x14ac:dyDescent="0.25">
      <c r="A14" s="4">
        <v>3</v>
      </c>
      <c r="B14" s="20" t="s">
        <v>23</v>
      </c>
      <c r="C14" s="38" t="s">
        <v>86</v>
      </c>
      <c r="D14" s="21" t="s">
        <v>11</v>
      </c>
      <c r="E14" s="21">
        <v>1</v>
      </c>
      <c r="F14" s="1"/>
      <c r="G14" s="15">
        <f t="shared" si="0"/>
        <v>0</v>
      </c>
      <c r="H14" s="14">
        <f t="shared" si="1"/>
        <v>0</v>
      </c>
      <c r="I14" s="15">
        <f t="shared" si="2"/>
        <v>0</v>
      </c>
      <c r="J14" s="30" t="s">
        <v>41</v>
      </c>
      <c r="K14" s="1"/>
      <c r="L14" s="35" t="s">
        <v>58</v>
      </c>
    </row>
    <row r="15" spans="1:12" ht="82.9" customHeight="1" x14ac:dyDescent="0.25">
      <c r="A15" s="2">
        <v>4</v>
      </c>
      <c r="B15" s="20" t="s">
        <v>24</v>
      </c>
      <c r="C15" s="38" t="s">
        <v>87</v>
      </c>
      <c r="D15" s="21" t="s">
        <v>11</v>
      </c>
      <c r="E15" s="21">
        <v>1</v>
      </c>
      <c r="F15" s="1"/>
      <c r="G15" s="15">
        <f t="shared" si="0"/>
        <v>0</v>
      </c>
      <c r="H15" s="14">
        <f t="shared" si="1"/>
        <v>0</v>
      </c>
      <c r="I15" s="15">
        <f t="shared" si="2"/>
        <v>0</v>
      </c>
      <c r="J15" s="30" t="s">
        <v>42</v>
      </c>
      <c r="K15" s="1"/>
      <c r="L15" s="36" t="s">
        <v>59</v>
      </c>
    </row>
    <row r="16" spans="1:12" ht="66.599999999999994" customHeight="1" x14ac:dyDescent="0.25">
      <c r="A16" s="4">
        <v>5</v>
      </c>
      <c r="B16" s="20" t="s">
        <v>25</v>
      </c>
      <c r="C16" s="38" t="s">
        <v>88</v>
      </c>
      <c r="D16" s="21" t="s">
        <v>11</v>
      </c>
      <c r="E16" s="21">
        <v>1</v>
      </c>
      <c r="F16" s="1"/>
      <c r="G16" s="15">
        <f t="shared" si="0"/>
        <v>0</v>
      </c>
      <c r="H16" s="14">
        <f t="shared" si="1"/>
        <v>0</v>
      </c>
      <c r="I16" s="15">
        <f t="shared" si="2"/>
        <v>0</v>
      </c>
      <c r="J16" s="37" t="s">
        <v>43</v>
      </c>
      <c r="K16" s="1"/>
      <c r="L16" s="36" t="s">
        <v>60</v>
      </c>
    </row>
    <row r="17" spans="1:12" ht="215.45" customHeight="1" thickBot="1" x14ac:dyDescent="0.3">
      <c r="A17" s="2">
        <v>6</v>
      </c>
      <c r="B17" s="20" t="s">
        <v>26</v>
      </c>
      <c r="C17" s="38" t="s">
        <v>89</v>
      </c>
      <c r="D17" s="21" t="s">
        <v>11</v>
      </c>
      <c r="E17" s="21">
        <v>3</v>
      </c>
      <c r="F17" s="1"/>
      <c r="G17" s="15">
        <f t="shared" si="0"/>
        <v>0</v>
      </c>
      <c r="H17" s="14">
        <f t="shared" si="1"/>
        <v>0</v>
      </c>
      <c r="I17" s="15">
        <f t="shared" si="2"/>
        <v>0</v>
      </c>
      <c r="J17" s="30" t="s">
        <v>44</v>
      </c>
      <c r="K17" s="1"/>
      <c r="L17" s="36" t="s">
        <v>61</v>
      </c>
    </row>
    <row r="18" spans="1:12" ht="40.15" customHeight="1" thickBot="1" x14ac:dyDescent="0.3">
      <c r="A18" s="61" t="s">
        <v>17</v>
      </c>
      <c r="B18" s="62"/>
      <c r="C18" s="62"/>
      <c r="D18" s="62"/>
      <c r="E18" s="62"/>
      <c r="F18" s="62"/>
      <c r="G18" s="62"/>
      <c r="H18" s="14">
        <f>SUM(H12:H17)</f>
        <v>0</v>
      </c>
      <c r="I18" s="16">
        <f t="shared" si="2"/>
        <v>0</v>
      </c>
      <c r="J18" s="27"/>
      <c r="K18" s="19"/>
    </row>
    <row r="20" spans="1:12" ht="15" customHeight="1" x14ac:dyDescent="0.25">
      <c r="A20" s="43" t="s">
        <v>10</v>
      </c>
      <c r="B20" s="44"/>
      <c r="C20" s="44"/>
      <c r="D20" s="44"/>
      <c r="E20" s="44"/>
      <c r="F20" s="44"/>
      <c r="G20" s="44"/>
      <c r="H20" s="44"/>
      <c r="I20" s="44"/>
      <c r="J20" s="44"/>
      <c r="K20" s="45"/>
    </row>
    <row r="21" spans="1:12" ht="15" customHeight="1" x14ac:dyDescent="0.25">
      <c r="A21" s="11"/>
      <c r="B21" s="11"/>
      <c r="C21" s="11"/>
      <c r="D21" s="11"/>
      <c r="E21" s="11"/>
      <c r="F21" s="11"/>
      <c r="G21" s="11"/>
      <c r="H21" s="11"/>
      <c r="I21" s="11"/>
      <c r="J21" s="28"/>
      <c r="K21" s="11"/>
    </row>
    <row r="22" spans="1:12" ht="15.75" customHeight="1" x14ac:dyDescent="0.25">
      <c r="A22" s="12" t="s">
        <v>9</v>
      </c>
      <c r="B22" s="12"/>
      <c r="C22" s="12"/>
      <c r="D22" s="12"/>
      <c r="E22" s="12"/>
      <c r="F22" s="12"/>
      <c r="G22" s="12"/>
      <c r="H22" s="12"/>
      <c r="I22" s="12"/>
      <c r="J22" s="29"/>
      <c r="K22" s="12"/>
    </row>
    <row r="23" spans="1:12" ht="15.75" customHeight="1" x14ac:dyDescent="0.25">
      <c r="A23" s="13" t="s">
        <v>7</v>
      </c>
      <c r="B23" s="12"/>
      <c r="C23" s="12"/>
      <c r="D23" s="12"/>
      <c r="E23" s="12"/>
      <c r="F23" s="12"/>
      <c r="G23" s="12"/>
      <c r="H23" s="12"/>
      <c r="I23" s="12"/>
      <c r="J23" s="29"/>
      <c r="K23" s="12"/>
    </row>
  </sheetData>
  <mergeCells count="11">
    <mergeCell ref="A2:K2"/>
    <mergeCell ref="A20:K20"/>
    <mergeCell ref="D4:K4"/>
    <mergeCell ref="D5:K5"/>
    <mergeCell ref="D6:K6"/>
    <mergeCell ref="A9:K9"/>
    <mergeCell ref="A5:B5"/>
    <mergeCell ref="A4:B4"/>
    <mergeCell ref="A6:B6"/>
    <mergeCell ref="A10:K10"/>
    <mergeCell ref="A18:G18"/>
  </mergeCells>
  <dataValidations count="2">
    <dataValidation type="custom" operator="greaterThan" allowBlank="1" showErrorMessage="1" errorTitle="Zadajte správne číslo" error="Počet jednotiek je možné zadávať maximálne na dve desatinné miesta." sqref="E12:E17">
      <formula1>E12*100-ROUND(E12,2)*100=0</formula1>
    </dataValidation>
    <dataValidation type="custom" operator="greaterThan" allowBlank="1" showErrorMessage="1" errorTitle="Zadajte celé číslo" error="Pre správny výpočet je potrebné zadať celé číslo." sqref="E12:E17">
      <formula1>E12*100-ROUND(E12,2)*100=0</formula1>
    </dataValidation>
  </dataValidations>
  <pageMargins left="0.7" right="0.7" top="0.75" bottom="0.75" header="0.3" footer="0.3"/>
  <pageSetup paperSize="9"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topLeftCell="A10" zoomScale="55" zoomScaleNormal="55" workbookViewId="0">
      <selection activeCell="F15" sqref="F15"/>
    </sheetView>
  </sheetViews>
  <sheetFormatPr defaultRowHeight="15" x14ac:dyDescent="0.25"/>
  <cols>
    <col min="1" max="1" width="4.7109375" customWidth="1"/>
    <col min="2" max="3" width="34.28515625" customWidth="1"/>
    <col min="4" max="4" width="6.42578125" customWidth="1"/>
    <col min="5" max="5" width="11" customWidth="1"/>
    <col min="6" max="9" width="19.28515625" customWidth="1"/>
    <col min="10" max="10" width="116.5703125" style="26" customWidth="1"/>
    <col min="11" max="11" width="13.7109375" customWidth="1"/>
    <col min="12" max="12" width="141.28515625" customWidth="1"/>
  </cols>
  <sheetData>
    <row r="1" spans="1:12" ht="15.75" thickBot="1" x14ac:dyDescent="0.3"/>
    <row r="2" spans="1:12" ht="24" thickBot="1" x14ac:dyDescent="0.4">
      <c r="A2" s="40" t="s">
        <v>8</v>
      </c>
      <c r="B2" s="41"/>
      <c r="C2" s="41"/>
      <c r="D2" s="41"/>
      <c r="E2" s="41"/>
      <c r="F2" s="41"/>
      <c r="G2" s="41"/>
      <c r="H2" s="41"/>
      <c r="I2" s="41"/>
      <c r="J2" s="41"/>
      <c r="K2" s="42"/>
    </row>
    <row r="3" spans="1:12" ht="21.75" thickBot="1" x14ac:dyDescent="0.4">
      <c r="A3" s="3"/>
      <c r="B3" s="3"/>
      <c r="C3" s="3"/>
    </row>
    <row r="4" spans="1:12" x14ac:dyDescent="0.25">
      <c r="A4" s="57" t="s">
        <v>3</v>
      </c>
      <c r="B4" s="58"/>
      <c r="C4" s="33"/>
      <c r="D4" s="46"/>
      <c r="E4" s="46"/>
      <c r="F4" s="46"/>
      <c r="G4" s="46"/>
      <c r="H4" s="46"/>
      <c r="I4" s="46"/>
      <c r="J4" s="46"/>
      <c r="K4" s="47"/>
    </row>
    <row r="5" spans="1:12" x14ac:dyDescent="0.25">
      <c r="A5" s="55" t="s">
        <v>4</v>
      </c>
      <c r="B5" s="56"/>
      <c r="C5" s="32"/>
      <c r="D5" s="48"/>
      <c r="E5" s="48"/>
      <c r="F5" s="48"/>
      <c r="G5" s="48"/>
      <c r="H5" s="48"/>
      <c r="I5" s="48"/>
      <c r="J5" s="48"/>
      <c r="K5" s="49"/>
    </row>
    <row r="6" spans="1:12" ht="15.75" thickBot="1" x14ac:dyDescent="0.3">
      <c r="A6" s="59" t="s">
        <v>5</v>
      </c>
      <c r="B6" s="60"/>
      <c r="C6" s="34"/>
      <c r="D6" s="50"/>
      <c r="E6" s="50"/>
      <c r="F6" s="50"/>
      <c r="G6" s="50"/>
      <c r="H6" s="50"/>
      <c r="I6" s="50"/>
      <c r="J6" s="50"/>
      <c r="K6" s="51"/>
    </row>
    <row r="7" spans="1:12" x14ac:dyDescent="0.25">
      <c r="A7" s="9"/>
      <c r="B7" s="10"/>
      <c r="C7" s="10"/>
    </row>
    <row r="8" spans="1:12" ht="15.75" thickBot="1" x14ac:dyDescent="0.3">
      <c r="A8" s="10"/>
      <c r="B8" s="10"/>
      <c r="C8" s="10"/>
    </row>
    <row r="9" spans="1:12" ht="24" customHeight="1" thickBot="1" x14ac:dyDescent="0.3">
      <c r="A9" s="52" t="s">
        <v>20</v>
      </c>
      <c r="B9" s="53"/>
      <c r="C9" s="53"/>
      <c r="D9" s="53"/>
      <c r="E9" s="53"/>
      <c r="F9" s="53"/>
      <c r="G9" s="53"/>
      <c r="H9" s="53"/>
      <c r="I9" s="53"/>
      <c r="J9" s="53"/>
      <c r="K9" s="54"/>
    </row>
    <row r="10" spans="1:12" ht="24" customHeight="1" thickBot="1" x14ac:dyDescent="0.3">
      <c r="A10" s="52" t="s">
        <v>12</v>
      </c>
      <c r="B10" s="53"/>
      <c r="C10" s="53"/>
      <c r="D10" s="53"/>
      <c r="E10" s="53"/>
      <c r="F10" s="53"/>
      <c r="G10" s="53"/>
      <c r="H10" s="53"/>
      <c r="I10" s="53"/>
      <c r="J10" s="53"/>
      <c r="K10" s="54"/>
    </row>
    <row r="11" spans="1:12" ht="108" thickBot="1" x14ac:dyDescent="0.3">
      <c r="A11" s="6" t="s">
        <v>2</v>
      </c>
      <c r="B11" s="7" t="s">
        <v>0</v>
      </c>
      <c r="C11" s="7" t="s">
        <v>72</v>
      </c>
      <c r="D11" s="7" t="s">
        <v>1</v>
      </c>
      <c r="E11" s="7" t="s">
        <v>6</v>
      </c>
      <c r="F11" s="8" t="s">
        <v>18</v>
      </c>
      <c r="G11" s="8" t="s">
        <v>19</v>
      </c>
      <c r="H11" s="8" t="s">
        <v>13</v>
      </c>
      <c r="I11" s="8" t="s">
        <v>16</v>
      </c>
      <c r="J11" s="8" t="s">
        <v>14</v>
      </c>
      <c r="K11" s="18" t="s">
        <v>15</v>
      </c>
    </row>
    <row r="12" spans="1:12" ht="409.6" customHeight="1" x14ac:dyDescent="0.25">
      <c r="A12" s="4">
        <v>1</v>
      </c>
      <c r="B12" s="22" t="s">
        <v>27</v>
      </c>
      <c r="C12" s="39" t="s">
        <v>76</v>
      </c>
      <c r="D12" s="23" t="s">
        <v>11</v>
      </c>
      <c r="E12" s="23">
        <v>3</v>
      </c>
      <c r="F12" s="5"/>
      <c r="G12" s="15">
        <f>F12*1.2</f>
        <v>0</v>
      </c>
      <c r="H12" s="14">
        <f>E12*F12</f>
        <v>0</v>
      </c>
      <c r="I12" s="15">
        <f>H12*1.2</f>
        <v>0</v>
      </c>
      <c r="J12" s="30" t="s">
        <v>45</v>
      </c>
      <c r="K12" s="5"/>
      <c r="L12" s="35" t="s">
        <v>62</v>
      </c>
    </row>
    <row r="13" spans="1:12" ht="116.45" customHeight="1" x14ac:dyDescent="0.25">
      <c r="A13" s="2">
        <v>2</v>
      </c>
      <c r="B13" s="20" t="s">
        <v>28</v>
      </c>
      <c r="C13" s="38" t="s">
        <v>77</v>
      </c>
      <c r="D13" s="21" t="s">
        <v>11</v>
      </c>
      <c r="E13" s="23">
        <v>1</v>
      </c>
      <c r="F13" s="1"/>
      <c r="G13" s="15">
        <f t="shared" ref="G13:G19" si="0">F13*1.2</f>
        <v>0</v>
      </c>
      <c r="H13" s="14">
        <f t="shared" ref="H13:H19" si="1">E13*F13</f>
        <v>0</v>
      </c>
      <c r="I13" s="15">
        <f t="shared" ref="I13:I20" si="2">H13*1.2</f>
        <v>0</v>
      </c>
      <c r="J13" s="30" t="s">
        <v>46</v>
      </c>
      <c r="K13" s="1"/>
      <c r="L13" s="35" t="s">
        <v>63</v>
      </c>
    </row>
    <row r="14" spans="1:12" ht="106.15" customHeight="1" x14ac:dyDescent="0.25">
      <c r="A14" s="4">
        <v>3</v>
      </c>
      <c r="B14" s="20" t="s">
        <v>29</v>
      </c>
      <c r="C14" s="39" t="s">
        <v>78</v>
      </c>
      <c r="D14" s="23" t="s">
        <v>11</v>
      </c>
      <c r="E14" s="23">
        <v>2</v>
      </c>
      <c r="F14" s="1"/>
      <c r="G14" s="15">
        <f t="shared" si="0"/>
        <v>0</v>
      </c>
      <c r="H14" s="14">
        <f t="shared" si="1"/>
        <v>0</v>
      </c>
      <c r="I14" s="15">
        <f t="shared" si="2"/>
        <v>0</v>
      </c>
      <c r="J14" s="30" t="s">
        <v>47</v>
      </c>
      <c r="K14" s="1"/>
      <c r="L14" s="35" t="s">
        <v>63</v>
      </c>
    </row>
    <row r="15" spans="1:12" ht="217.9" customHeight="1" x14ac:dyDescent="0.25">
      <c r="A15" s="2">
        <v>4</v>
      </c>
      <c r="B15" s="20" t="s">
        <v>30</v>
      </c>
      <c r="C15" s="38" t="s">
        <v>79</v>
      </c>
      <c r="D15" s="21" t="s">
        <v>11</v>
      </c>
      <c r="E15" s="23">
        <v>1</v>
      </c>
      <c r="F15" s="1"/>
      <c r="G15" s="15">
        <f t="shared" si="0"/>
        <v>0</v>
      </c>
      <c r="H15" s="14">
        <f t="shared" si="1"/>
        <v>0</v>
      </c>
      <c r="I15" s="15">
        <f t="shared" si="2"/>
        <v>0</v>
      </c>
      <c r="J15" s="30" t="s">
        <v>48</v>
      </c>
      <c r="K15" s="1"/>
      <c r="L15" s="36" t="s">
        <v>64</v>
      </c>
    </row>
    <row r="16" spans="1:12" ht="113.45" customHeight="1" x14ac:dyDescent="0.25">
      <c r="A16" s="4">
        <v>5</v>
      </c>
      <c r="B16" s="20" t="s">
        <v>31</v>
      </c>
      <c r="C16" s="39" t="s">
        <v>85</v>
      </c>
      <c r="D16" s="23" t="s">
        <v>11</v>
      </c>
      <c r="E16" s="23">
        <v>2</v>
      </c>
      <c r="F16" s="1"/>
      <c r="G16" s="15">
        <f t="shared" si="0"/>
        <v>0</v>
      </c>
      <c r="H16" s="14">
        <f t="shared" si="1"/>
        <v>0</v>
      </c>
      <c r="I16" s="15">
        <f t="shared" si="2"/>
        <v>0</v>
      </c>
      <c r="J16" s="30" t="s">
        <v>49</v>
      </c>
      <c r="K16" s="1"/>
      <c r="L16" s="36" t="s">
        <v>65</v>
      </c>
    </row>
    <row r="17" spans="1:12" ht="170.45" customHeight="1" x14ac:dyDescent="0.25">
      <c r="A17" s="2">
        <v>6</v>
      </c>
      <c r="B17" s="20" t="s">
        <v>32</v>
      </c>
      <c r="C17" s="39" t="s">
        <v>80</v>
      </c>
      <c r="D17" s="23" t="s">
        <v>11</v>
      </c>
      <c r="E17" s="23">
        <v>1</v>
      </c>
      <c r="F17" s="1"/>
      <c r="G17" s="15">
        <f t="shared" si="0"/>
        <v>0</v>
      </c>
      <c r="H17" s="14">
        <f t="shared" si="1"/>
        <v>0</v>
      </c>
      <c r="I17" s="15">
        <f t="shared" si="2"/>
        <v>0</v>
      </c>
      <c r="J17" s="30" t="s">
        <v>50</v>
      </c>
      <c r="K17" s="1"/>
      <c r="L17" s="36" t="s">
        <v>66</v>
      </c>
    </row>
    <row r="18" spans="1:12" ht="125.45" customHeight="1" x14ac:dyDescent="0.25">
      <c r="A18" s="4">
        <v>7</v>
      </c>
      <c r="B18" s="20" t="s">
        <v>33</v>
      </c>
      <c r="C18" s="38" t="s">
        <v>81</v>
      </c>
      <c r="D18" s="21" t="s">
        <v>11</v>
      </c>
      <c r="E18" s="23">
        <v>16</v>
      </c>
      <c r="F18" s="1"/>
      <c r="G18" s="15">
        <f t="shared" si="0"/>
        <v>0</v>
      </c>
      <c r="H18" s="14">
        <f t="shared" si="1"/>
        <v>0</v>
      </c>
      <c r="I18" s="15">
        <f t="shared" si="2"/>
        <v>0</v>
      </c>
      <c r="J18" s="30" t="s">
        <v>51</v>
      </c>
      <c r="K18" s="1"/>
      <c r="L18" s="36" t="s">
        <v>67</v>
      </c>
    </row>
    <row r="19" spans="1:12" ht="59.45" customHeight="1" thickBot="1" x14ac:dyDescent="0.3">
      <c r="A19" s="2">
        <v>8</v>
      </c>
      <c r="B19" s="20" t="s">
        <v>34</v>
      </c>
      <c r="C19" s="38" t="s">
        <v>82</v>
      </c>
      <c r="D19" s="25" t="s">
        <v>35</v>
      </c>
      <c r="E19" s="24">
        <v>1</v>
      </c>
      <c r="F19" s="1"/>
      <c r="G19" s="15">
        <f t="shared" si="0"/>
        <v>0</v>
      </c>
      <c r="H19" s="14">
        <f t="shared" si="1"/>
        <v>0</v>
      </c>
      <c r="I19" s="15">
        <f t="shared" si="2"/>
        <v>0</v>
      </c>
      <c r="J19" s="30" t="s">
        <v>52</v>
      </c>
      <c r="K19" s="1"/>
      <c r="L19" s="36" t="s">
        <v>68</v>
      </c>
    </row>
    <row r="20" spans="1:12" ht="40.15" customHeight="1" thickBot="1" x14ac:dyDescent="0.3">
      <c r="A20" s="61" t="s">
        <v>17</v>
      </c>
      <c r="B20" s="62"/>
      <c r="C20" s="62"/>
      <c r="D20" s="62"/>
      <c r="E20" s="62"/>
      <c r="F20" s="62"/>
      <c r="G20" s="62"/>
      <c r="H20" s="14">
        <f>SUM(H12:H19)</f>
        <v>0</v>
      </c>
      <c r="I20" s="16">
        <f t="shared" si="2"/>
        <v>0</v>
      </c>
      <c r="J20" s="27"/>
      <c r="K20" s="19"/>
    </row>
    <row r="22" spans="1:12" ht="15" customHeight="1" x14ac:dyDescent="0.25">
      <c r="A22" s="43" t="s">
        <v>10</v>
      </c>
      <c r="B22" s="44"/>
      <c r="C22" s="44"/>
      <c r="D22" s="44"/>
      <c r="E22" s="44"/>
      <c r="F22" s="44"/>
      <c r="G22" s="44"/>
      <c r="H22" s="44"/>
      <c r="I22" s="44"/>
      <c r="J22" s="44"/>
      <c r="K22" s="45"/>
    </row>
    <row r="23" spans="1:12" ht="15" customHeight="1" x14ac:dyDescent="0.25">
      <c r="A23" s="11"/>
      <c r="B23" s="11"/>
      <c r="C23" s="11"/>
      <c r="D23" s="11"/>
      <c r="E23" s="11"/>
      <c r="F23" s="11"/>
      <c r="G23" s="11"/>
      <c r="H23" s="11"/>
      <c r="I23" s="11"/>
      <c r="J23" s="28"/>
      <c r="K23" s="11"/>
    </row>
    <row r="24" spans="1:12" ht="15.75" customHeight="1" x14ac:dyDescent="0.25">
      <c r="A24" s="12" t="s">
        <v>9</v>
      </c>
      <c r="B24" s="12"/>
      <c r="C24" s="12"/>
      <c r="D24" s="12"/>
      <c r="E24" s="12"/>
      <c r="F24" s="12"/>
      <c r="G24" s="12"/>
      <c r="H24" s="12"/>
      <c r="I24" s="12"/>
      <c r="J24" s="29"/>
      <c r="K24" s="12"/>
    </row>
    <row r="25" spans="1:12" ht="15.75" customHeight="1" x14ac:dyDescent="0.25">
      <c r="A25" s="13" t="s">
        <v>7</v>
      </c>
      <c r="B25" s="12"/>
      <c r="C25" s="12"/>
      <c r="D25" s="12"/>
      <c r="E25" s="12"/>
      <c r="F25" s="12"/>
      <c r="G25" s="12"/>
      <c r="H25" s="12"/>
      <c r="I25" s="12"/>
      <c r="J25" s="29"/>
      <c r="K25" s="12"/>
    </row>
  </sheetData>
  <mergeCells count="11">
    <mergeCell ref="A9:K9"/>
    <mergeCell ref="A10:K10"/>
    <mergeCell ref="A20:G20"/>
    <mergeCell ref="A22:K22"/>
    <mergeCell ref="A2:K2"/>
    <mergeCell ref="A4:B4"/>
    <mergeCell ref="D4:K4"/>
    <mergeCell ref="A5:B5"/>
    <mergeCell ref="D5:K5"/>
    <mergeCell ref="A6:B6"/>
    <mergeCell ref="D6:K6"/>
  </mergeCells>
  <dataValidations count="2">
    <dataValidation type="custom" operator="greaterThan" allowBlank="1" showErrorMessage="1" errorTitle="Zadajte celé číslo" error="Pre správny výpočet je potrebné zadať celé číslo." sqref="E12:E18">
      <formula1>E12*100-ROUND(E12,2)*100=0</formula1>
    </dataValidation>
    <dataValidation type="custom" operator="greaterThan" allowBlank="1" showErrorMessage="1" errorTitle="Zadajte správne číslo" error="Počet jednotiek je možné zadávať maximálne na dve desatinné miesta." sqref="E12:E18">
      <formula1>E12*100-ROUND(E12,2)*100=0</formula1>
    </dataValidation>
  </dataValidations>
  <pageMargins left="0.7" right="0.7" top="0.75" bottom="0.75" header="0.3" footer="0.3"/>
  <pageSetup paperSize="9" scale="2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opLeftCell="A7" zoomScale="55" zoomScaleNormal="55" workbookViewId="0">
      <selection activeCell="C12" sqref="C12"/>
    </sheetView>
  </sheetViews>
  <sheetFormatPr defaultRowHeight="15" x14ac:dyDescent="0.25"/>
  <cols>
    <col min="1" max="1" width="4.7109375" customWidth="1"/>
    <col min="2" max="3" width="34.28515625" customWidth="1"/>
    <col min="4" max="4" width="6.42578125" customWidth="1"/>
    <col min="5" max="5" width="11" customWidth="1"/>
    <col min="6" max="9" width="19.28515625" customWidth="1"/>
    <col min="10" max="10" width="116.5703125" customWidth="1"/>
    <col min="11" max="11" width="13.7109375" customWidth="1"/>
    <col min="12" max="12" width="151" customWidth="1"/>
  </cols>
  <sheetData>
    <row r="1" spans="1:12" ht="15.75" thickBot="1" x14ac:dyDescent="0.3"/>
    <row r="2" spans="1:12" ht="24" thickBot="1" x14ac:dyDescent="0.4">
      <c r="A2" s="40" t="s">
        <v>8</v>
      </c>
      <c r="B2" s="41"/>
      <c r="C2" s="41"/>
      <c r="D2" s="41"/>
      <c r="E2" s="41"/>
      <c r="F2" s="41"/>
      <c r="G2" s="41"/>
      <c r="H2" s="41"/>
      <c r="I2" s="41"/>
      <c r="J2" s="41"/>
      <c r="K2" s="42"/>
    </row>
    <row r="3" spans="1:12" ht="21.75" thickBot="1" x14ac:dyDescent="0.4">
      <c r="A3" s="3"/>
      <c r="B3" s="3"/>
      <c r="C3" s="3"/>
    </row>
    <row r="4" spans="1:12" x14ac:dyDescent="0.25">
      <c r="A4" s="57" t="s">
        <v>3</v>
      </c>
      <c r="B4" s="58"/>
      <c r="C4" s="33"/>
      <c r="D4" s="46"/>
      <c r="E4" s="46"/>
      <c r="F4" s="46"/>
      <c r="G4" s="46"/>
      <c r="H4" s="46"/>
      <c r="I4" s="46"/>
      <c r="J4" s="46"/>
      <c r="K4" s="47"/>
    </row>
    <row r="5" spans="1:12" x14ac:dyDescent="0.25">
      <c r="A5" s="55" t="s">
        <v>4</v>
      </c>
      <c r="B5" s="56"/>
      <c r="C5" s="32"/>
      <c r="D5" s="48"/>
      <c r="E5" s="48"/>
      <c r="F5" s="48"/>
      <c r="G5" s="48"/>
      <c r="H5" s="48"/>
      <c r="I5" s="48"/>
      <c r="J5" s="48"/>
      <c r="K5" s="49"/>
    </row>
    <row r="6" spans="1:12" ht="15.75" thickBot="1" x14ac:dyDescent="0.3">
      <c r="A6" s="59" t="s">
        <v>5</v>
      </c>
      <c r="B6" s="60"/>
      <c r="C6" s="34"/>
      <c r="D6" s="50"/>
      <c r="E6" s="50"/>
      <c r="F6" s="50"/>
      <c r="G6" s="50"/>
      <c r="H6" s="50"/>
      <c r="I6" s="50"/>
      <c r="J6" s="50"/>
      <c r="K6" s="51"/>
    </row>
    <row r="7" spans="1:12" x14ac:dyDescent="0.25">
      <c r="A7" s="9"/>
      <c r="B7" s="10"/>
      <c r="C7" s="10"/>
    </row>
    <row r="8" spans="1:12" ht="15.75" thickBot="1" x14ac:dyDescent="0.3">
      <c r="A8" s="10"/>
      <c r="B8" s="10"/>
      <c r="C8" s="10"/>
    </row>
    <row r="9" spans="1:12" ht="24" customHeight="1" thickBot="1" x14ac:dyDescent="0.3">
      <c r="A9" s="52" t="s">
        <v>20</v>
      </c>
      <c r="B9" s="53"/>
      <c r="C9" s="53"/>
      <c r="D9" s="53"/>
      <c r="E9" s="53"/>
      <c r="F9" s="53"/>
      <c r="G9" s="53"/>
      <c r="H9" s="53"/>
      <c r="I9" s="53"/>
      <c r="J9" s="53"/>
      <c r="K9" s="54"/>
    </row>
    <row r="10" spans="1:12" ht="24" customHeight="1" thickBot="1" x14ac:dyDescent="0.3">
      <c r="A10" s="52" t="s">
        <v>12</v>
      </c>
      <c r="B10" s="53"/>
      <c r="C10" s="53"/>
      <c r="D10" s="53"/>
      <c r="E10" s="53"/>
      <c r="F10" s="53"/>
      <c r="G10" s="53"/>
      <c r="H10" s="53"/>
      <c r="I10" s="53"/>
      <c r="J10" s="53"/>
      <c r="K10" s="54"/>
    </row>
    <row r="11" spans="1:12" ht="108" thickBot="1" x14ac:dyDescent="0.3">
      <c r="A11" s="6" t="s">
        <v>2</v>
      </c>
      <c r="B11" s="7" t="s">
        <v>0</v>
      </c>
      <c r="C11" s="7" t="s">
        <v>72</v>
      </c>
      <c r="D11" s="7" t="s">
        <v>1</v>
      </c>
      <c r="E11" s="7" t="s">
        <v>6</v>
      </c>
      <c r="F11" s="8" t="s">
        <v>18</v>
      </c>
      <c r="G11" s="8" t="s">
        <v>19</v>
      </c>
      <c r="H11" s="8" t="s">
        <v>13</v>
      </c>
      <c r="I11" s="8" t="s">
        <v>16</v>
      </c>
      <c r="J11" s="8" t="s">
        <v>14</v>
      </c>
      <c r="K11" s="18" t="s">
        <v>15</v>
      </c>
    </row>
    <row r="12" spans="1:12" ht="230.45" customHeight="1" x14ac:dyDescent="0.25">
      <c r="A12" s="4">
        <v>1</v>
      </c>
      <c r="B12" s="20" t="s">
        <v>36</v>
      </c>
      <c r="C12" s="38" t="s">
        <v>73</v>
      </c>
      <c r="D12" s="21" t="s">
        <v>11</v>
      </c>
      <c r="E12" s="23">
        <v>2</v>
      </c>
      <c r="F12" s="5"/>
      <c r="G12" s="15">
        <f>F12*1.2</f>
        <v>0</v>
      </c>
      <c r="H12" s="14">
        <f>E12*F12</f>
        <v>0</v>
      </c>
      <c r="I12" s="15">
        <f>H12*1.2</f>
        <v>0</v>
      </c>
      <c r="J12" s="30" t="s">
        <v>53</v>
      </c>
      <c r="K12" s="5"/>
      <c r="L12" s="35" t="s">
        <v>69</v>
      </c>
    </row>
    <row r="13" spans="1:12" ht="192" customHeight="1" x14ac:dyDescent="0.25">
      <c r="A13" s="2">
        <v>2</v>
      </c>
      <c r="B13" s="20" t="s">
        <v>37</v>
      </c>
      <c r="C13" s="39" t="s">
        <v>74</v>
      </c>
      <c r="D13" s="23" t="s">
        <v>11</v>
      </c>
      <c r="E13" s="23">
        <v>1</v>
      </c>
      <c r="F13" s="1"/>
      <c r="G13" s="15">
        <f t="shared" ref="G13:G14" si="0">F13*1.2</f>
        <v>0</v>
      </c>
      <c r="H13" s="14">
        <f t="shared" ref="H13:H14" si="1">E13*F13</f>
        <v>0</v>
      </c>
      <c r="I13" s="15">
        <f t="shared" ref="I13:I15" si="2">H13*1.2</f>
        <v>0</v>
      </c>
      <c r="J13" s="30" t="s">
        <v>54</v>
      </c>
      <c r="K13" s="1"/>
      <c r="L13" s="35" t="s">
        <v>70</v>
      </c>
    </row>
    <row r="14" spans="1:12" ht="64.5" customHeight="1" thickBot="1" x14ac:dyDescent="0.3">
      <c r="A14" s="4">
        <v>3</v>
      </c>
      <c r="B14" s="20" t="s">
        <v>38</v>
      </c>
      <c r="C14" s="38" t="s">
        <v>75</v>
      </c>
      <c r="D14" s="25" t="s">
        <v>35</v>
      </c>
      <c r="E14" s="24">
        <v>1</v>
      </c>
      <c r="F14" s="1"/>
      <c r="G14" s="15">
        <f t="shared" si="0"/>
        <v>0</v>
      </c>
      <c r="H14" s="14">
        <f t="shared" si="1"/>
        <v>0</v>
      </c>
      <c r="I14" s="15">
        <f t="shared" si="2"/>
        <v>0</v>
      </c>
      <c r="J14" s="31" t="s">
        <v>55</v>
      </c>
      <c r="K14" s="1"/>
      <c r="L14" s="35" t="s">
        <v>71</v>
      </c>
    </row>
    <row r="15" spans="1:12" ht="40.15" customHeight="1" thickBot="1" x14ac:dyDescent="0.3">
      <c r="A15" s="61" t="s">
        <v>17</v>
      </c>
      <c r="B15" s="62"/>
      <c r="C15" s="62"/>
      <c r="D15" s="62"/>
      <c r="E15" s="62"/>
      <c r="F15" s="62"/>
      <c r="G15" s="62"/>
      <c r="H15" s="14">
        <f>SUM(H12:H14)</f>
        <v>0</v>
      </c>
      <c r="I15" s="16">
        <f t="shared" si="2"/>
        <v>0</v>
      </c>
      <c r="J15" s="17"/>
      <c r="K15" s="19"/>
    </row>
    <row r="17" spans="1:11" ht="15" customHeight="1" x14ac:dyDescent="0.25">
      <c r="A17" s="43" t="s">
        <v>10</v>
      </c>
      <c r="B17" s="44"/>
      <c r="C17" s="44"/>
      <c r="D17" s="44"/>
      <c r="E17" s="44"/>
      <c r="F17" s="44"/>
      <c r="G17" s="44"/>
      <c r="H17" s="44"/>
      <c r="I17" s="44"/>
      <c r="J17" s="44"/>
      <c r="K17" s="45"/>
    </row>
    <row r="18" spans="1:11" ht="15" customHeight="1" x14ac:dyDescent="0.25">
      <c r="A18" s="11"/>
      <c r="B18" s="11"/>
      <c r="C18" s="11"/>
      <c r="D18" s="11"/>
      <c r="E18" s="11"/>
      <c r="F18" s="11"/>
      <c r="G18" s="11"/>
      <c r="H18" s="11"/>
      <c r="I18" s="11"/>
      <c r="J18" s="11"/>
      <c r="K18" s="11"/>
    </row>
    <row r="19" spans="1:11" ht="15.75" customHeight="1" x14ac:dyDescent="0.25">
      <c r="A19" s="12" t="s">
        <v>9</v>
      </c>
      <c r="B19" s="12"/>
      <c r="C19" s="12"/>
      <c r="D19" s="12"/>
      <c r="E19" s="12"/>
      <c r="F19" s="12"/>
      <c r="G19" s="12"/>
      <c r="H19" s="12"/>
      <c r="I19" s="12"/>
      <c r="J19" s="12"/>
      <c r="K19" s="12"/>
    </row>
    <row r="20" spans="1:11" ht="15.75" customHeight="1" x14ac:dyDescent="0.25">
      <c r="A20" s="13" t="s">
        <v>7</v>
      </c>
      <c r="B20" s="12"/>
      <c r="C20" s="12"/>
      <c r="D20" s="12"/>
      <c r="E20" s="12"/>
      <c r="F20" s="12"/>
      <c r="G20" s="12"/>
      <c r="H20" s="12"/>
      <c r="I20" s="12"/>
      <c r="J20" s="12"/>
      <c r="K20" s="12"/>
    </row>
  </sheetData>
  <mergeCells count="11">
    <mergeCell ref="A9:K9"/>
    <mergeCell ref="A10:K10"/>
    <mergeCell ref="A15:G15"/>
    <mergeCell ref="A17:K17"/>
    <mergeCell ref="A2:K2"/>
    <mergeCell ref="A4:B4"/>
    <mergeCell ref="D4:K4"/>
    <mergeCell ref="A5:B5"/>
    <mergeCell ref="D5:K5"/>
    <mergeCell ref="A6:B6"/>
    <mergeCell ref="D6:K6"/>
  </mergeCells>
  <dataValidations count="2">
    <dataValidation type="custom" operator="greaterThan" allowBlank="1" showErrorMessage="1" errorTitle="Zadajte celé číslo" error="Pre správny výpočet je potrebné zadať celé číslo." sqref="E12:E13">
      <formula1>E12*100-ROUND(E12,2)*100=0</formula1>
    </dataValidation>
    <dataValidation type="custom" operator="greaterThan" allowBlank="1" showErrorMessage="1" errorTitle="Zadajte správne číslo" error="Počet jednotiek je možné zadávať maximálne na dve desatinné miesta." sqref="E12:E13">
      <formula1>E12*100-ROUND(E12,2)*100=0</formula1>
    </dataValidation>
  </dataValidations>
  <pageMargins left="0.7" right="0.7" top="0.75" bottom="0.75" header="0.3" footer="0.3"/>
  <pageSetup paperSize="9" scale="29"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4FA6EC-2DE0-4AEE-9AA9-0C1D85A1A5C8}">
  <ds:schemaRefs>
    <ds:schemaRef ds:uri="http://schemas.microsoft.com/office/2006/documentManagement/types"/>
    <ds:schemaRef ds:uri="http://schemas.microsoft.com/office/2006/metadata/properties"/>
    <ds:schemaRef ds:uri="http://purl.org/dc/terms/"/>
    <ds:schemaRef ds:uri="http://schemas.microsoft.com/office/infopath/2007/PartnerControls"/>
    <ds:schemaRef ds:uri="http://www.w3.org/XML/1998/namespace"/>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45C2EE9D-F59E-4BBE-8B70-0806082816F5}">
  <ds:schemaRefs>
    <ds:schemaRef ds:uri="http://schemas.microsoft.com/sharepoint/v3/contenttype/forms"/>
  </ds:schemaRefs>
</ds:datastoreItem>
</file>

<file path=customXml/itemProps3.xml><?xml version="1.0" encoding="utf-8"?>
<ds:datastoreItem xmlns:ds="http://schemas.openxmlformats.org/officeDocument/2006/customXml" ds:itemID="{ED3B9F65-2186-4B38-8638-31B79D0B1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1.častServery,storage,mgmt,UPS</vt:lpstr>
      <vt:lpstr>1.časť Networking</vt:lpstr>
      <vt:lpstr>2.cast HPC QM cluster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Kostolný Peter</dc:creator>
  <cp:lastModifiedBy>Peter Cuninka</cp:lastModifiedBy>
  <cp:lastPrinted>2021-11-15T08:54:19Z</cp:lastPrinted>
  <dcterms:created xsi:type="dcterms:W3CDTF">2018-03-14T13:28:59Z</dcterms:created>
  <dcterms:modified xsi:type="dcterms:W3CDTF">2021-11-15T08:54:25Z</dcterms:modified>
</cp:coreProperties>
</file>