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Projekty\ESIF Teaming 2019\Implementacia\VO\"/>
    </mc:Choice>
  </mc:AlternateContent>
  <bookViews>
    <workbookView xWindow="0" yWindow="0" windowWidth="19200" windowHeight="7050"/>
  </bookViews>
  <sheets>
    <sheet name="1.časťHPC traditional" sheetId="1" r:id="rId1"/>
    <sheet name="2.casťHPC SW" sheetId="2" r:id="rId2"/>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2" l="1"/>
  <c r="I18" i="2" s="1"/>
  <c r="H16" i="2"/>
  <c r="I16" i="2" s="1"/>
  <c r="H17" i="2"/>
  <c r="I17" i="2" s="1"/>
  <c r="H19" i="2"/>
  <c r="I19" i="2" s="1"/>
  <c r="G16" i="2"/>
  <c r="G17" i="2"/>
  <c r="G19" i="2"/>
  <c r="H15" i="2" l="1"/>
  <c r="I15" i="2" s="1"/>
  <c r="G15" i="2"/>
  <c r="H14" i="2"/>
  <c r="I14" i="2" s="1"/>
  <c r="G14" i="2"/>
  <c r="H13" i="2"/>
  <c r="I13" i="2" s="1"/>
  <c r="G13" i="2"/>
  <c r="H12" i="2"/>
  <c r="G12" i="2"/>
  <c r="H20" i="2" l="1"/>
  <c r="I20" i="2" s="1"/>
  <c r="I12" i="2"/>
  <c r="H13" i="1"/>
  <c r="I13" i="1" s="1"/>
  <c r="H14" i="1"/>
  <c r="I14" i="1" s="1"/>
  <c r="H15" i="1"/>
  <c r="I15" i="1" s="1"/>
  <c r="H16" i="1"/>
  <c r="I16" i="1" s="1"/>
  <c r="G13" i="1"/>
  <c r="G14" i="1"/>
  <c r="G15" i="1"/>
  <c r="G16" i="1"/>
  <c r="H12" i="1"/>
  <c r="I12" i="1" s="1"/>
  <c r="G12" i="1"/>
  <c r="H17" i="1" l="1"/>
  <c r="I17" i="1" s="1"/>
</calcChain>
</file>

<file path=xl/sharedStrings.xml><?xml version="1.0" encoding="utf-8"?>
<sst xmlns="http://schemas.openxmlformats.org/spreadsheetml/2006/main" count="107" uniqueCount="75">
  <si>
    <t>Názov položky</t>
  </si>
  <si>
    <t>MJ</t>
  </si>
  <si>
    <t>P.č.</t>
  </si>
  <si>
    <t>Obchodné meno, sídlo:</t>
  </si>
  <si>
    <t>Kontakt:</t>
  </si>
  <si>
    <t>Dátum vypracovania ponuky:</t>
  </si>
  <si>
    <t>Množstvo</t>
  </si>
  <si>
    <r>
      <rPr>
        <i/>
        <vertAlign val="superscript"/>
        <sz val="10"/>
        <color indexed="10"/>
        <rFont val="Calibri"/>
        <family val="2"/>
        <charset val="238"/>
      </rPr>
      <t>2</t>
    </r>
    <r>
      <rPr>
        <i/>
        <sz val="10"/>
        <color indexed="10"/>
        <rFont val="Calibri"/>
        <family val="2"/>
        <charset val="238"/>
      </rPr>
      <t xml:space="preserve"> Predkladateľ cenovej ponuky do poznámky uvedie odlišné, príp. doplňujúce parametre z opisu položky alebo ďaľšie doplňujúce informácie a skutočnosti</t>
    </r>
  </si>
  <si>
    <r>
      <t>CENOVÁ PONUKA</t>
    </r>
    <r>
      <rPr>
        <b/>
        <vertAlign val="superscript"/>
        <sz val="16"/>
        <color indexed="10"/>
        <rFont val="Calibri"/>
        <family val="2"/>
        <charset val="238"/>
      </rPr>
      <t>1</t>
    </r>
  </si>
  <si>
    <r>
      <rPr>
        <i/>
        <vertAlign val="superscript"/>
        <sz val="10"/>
        <color indexed="10"/>
        <rFont val="Calibri"/>
        <family val="2"/>
        <charset val="238"/>
      </rPr>
      <t>1</t>
    </r>
    <r>
      <rPr>
        <i/>
        <sz val="10"/>
        <color indexed="10"/>
        <rFont val="Calibri"/>
        <family val="2"/>
        <charset val="238"/>
      </rPr>
      <t xml:space="preserve"> Predkladateľ cenovej ponuky vypĺňa údaje do bielych polí</t>
    </r>
  </si>
  <si>
    <t>Predložením cenovej ponuky potvrdzujem, že ponuka zodpovedá cenám obvyklým v danom mieste a čase.</t>
  </si>
  <si>
    <t>ks</t>
  </si>
  <si>
    <t>Projekt: NFP313010W085 - Vedeckovýskumné centrum excelentnosti SlovakION pre materiálový a interdisciplinárny výskum</t>
  </si>
  <si>
    <t>Celková cena za počet MJ (bez DPH)</t>
  </si>
  <si>
    <t>Opis položky (Minimálne požadované parametre)</t>
  </si>
  <si>
    <r>
      <t xml:space="preserve"> Uviesť názov tovaru, výrobcu, príp. typ ponúkaného tovaru; Poznámka</t>
    </r>
    <r>
      <rPr>
        <b/>
        <vertAlign val="superscript"/>
        <sz val="11"/>
        <color rgb="FFFF0000"/>
        <rFont val="Calibri"/>
        <family val="2"/>
        <charset val="238"/>
        <scheme val="minor"/>
      </rPr>
      <t>2</t>
    </r>
  </si>
  <si>
    <t>Celková cena za počet MJ (s DPH)</t>
  </si>
  <si>
    <t xml:space="preserve">Celková hodnota predmetu zákazky:    </t>
  </si>
  <si>
    <t>Jednotková cena za MJ (bez DPH)</t>
  </si>
  <si>
    <t>Jednotková cena za MJ (s DPH)</t>
  </si>
  <si>
    <t>súb.</t>
  </si>
  <si>
    <t>Predmet zákazky: Informačno - komunikačné technológie/Servery a serverová infraštruktúra so supervýkonným počítačom_2.etapa</t>
  </si>
  <si>
    <t>0.H1.P59 Grafický akceleračný nód</t>
  </si>
  <si>
    <t>0.H1.P60 HPC cluster</t>
  </si>
  <si>
    <t>0.H1.P62 Diskové pole pre HPC cluster</t>
  </si>
  <si>
    <t>0.H1.P63 EDR infiniband pre HPC</t>
  </si>
  <si>
    <t>rozdelena polozka - manazment pre HPC cluster</t>
  </si>
  <si>
    <t>0.H1.P86 Kompilátor fortran a C</t>
  </si>
  <si>
    <t xml:space="preserve">0.H1.P87 Ab initio solid-state program s lokalizovanou bázou </t>
  </si>
  <si>
    <t>0.H1.P88 Ab initio program pre modelovanie vlastností molekúl 1</t>
  </si>
  <si>
    <t>0.H1.P89 Ab initio program pre modelovanie vlastností molekúl 2</t>
  </si>
  <si>
    <t>0.H1.P90 Ab initio program pre modelovanie vlastností molekúl 3</t>
  </si>
  <si>
    <t>0.H1.P91 Geografický informačný systém</t>
  </si>
  <si>
    <t>0.H1.P92 Softvér pre materiálové modelovanie</t>
  </si>
  <si>
    <t>0.H1.P93 Softvér na prípravu výpočtových zadaní</t>
  </si>
  <si>
    <t>kompilátor musí byť optimalizovaný na hardware, musí vykazovať špičkový výkon pre HPC prostredie, súčasťou kompilátora musia byť optimalizované numerické knižnice BLAS, LAPACK, FFT. Excelentná podpora paralelného programovania. Akademická licencia pre HPC cluster pre 5 používateľov vrátane 3 ročného servisu a updatov. Súčasťou dodávky je aj inštalácia a konfigurácia softvéru spolu s akceptačnými testami.</t>
  </si>
  <si>
    <t>program musí podporovať lokalizovanú bázu pre 3D, 2D, 1D a 0D preriodické systémy. Nutnou súčasťou balíka musí byť modul pre modelovanie infračervených a Ramanových spektier spolu s rozšírením pre paralelné spracovanie na HPC cluster. Akademická licencia pre 5 používateľov. Súčasťou dodávky je aj inštalácia a konfigurácia softvéru spolu s akceptačnými testami.</t>
  </si>
  <si>
    <t>program musí obsahovať širokú škálu metód na modelovanie vlastností molekúl od semi-empirických metód, DFT po wave-function metódy. Metódy musia byť aplikovatelné na základné ako aj excitované stavy. Licencia na HPC cluster pre 1 výpočtový nód. Trvanie licencie 20 rokov. Súčasťou dodávky je aj inštalácia a konfigurácia softvéru spolu s akceptačnými testami.</t>
  </si>
  <si>
    <t>okrem ab initio metód pre základné a excitované stavy molekúl musí program obsahovať aj ab initio molekulovú dynamiku a vykazovať skvelé škálovanie metód v paralelnom prostredí ako aj akceleračné prístupy pre veľké systémy ako napr. Resolution of Identity. Program musí podporovať všetky bodové grupy symetrie. Nekomerčná licencia na 1 rok, upgrady na ďalšie 2 roky. Súčasťou dodávky je aj inštalácia a konfigurácia softvéru spolu s akceptačnými testami.</t>
  </si>
  <si>
    <t>okrem ab initio metód pre základné a excitované stavy molekúl musí program obsahovať aj explicitne korelované metódy MP2-F12, CCSD(T)-F12, CASPT2-F12, MRCI-F12, embedding wave-function metód do DFT a QM/MM. Nekomerčná licencia na 3 roky. Súčasťou dodávky je aj inštalácia a konfigurácia softvéru spolu s akceptačnými testami.</t>
  </si>
  <si>
    <t>GIS softvér na zobrazovanie a analýzu dát GIS, na tvorbu mapových výstupov a disponuje základnými nástrojmi pre tvorbu, správu a editáciu dát.  Multilicencia pre 5 uživateľov a trojročné predplatné. Súčasťou dodávky je aj inštalácia a konfigurácia softvéru spolu s akceptačnými testami.</t>
  </si>
  <si>
    <t>Profesionálne softvérové prostredie, ktoré umožňuje využitie špičkovej technológie materiálového modelovania a simulácií na osobných počítačoch ako aj HPC (vysoko výkonný počítač) a umožňuje tak riešiť kľúčové problémy vo výskume a vývoji materiálov od mikro až po molekulovú úroveň. Softvér musí obsahovať kvantové a kryštalizačné moduly.
Zahŕňať musí taktiež minimálne:
- moduly na budovanie modelov molekúl, klastrov, kryštálov, tenkých vrstiev, heteroštruktúr, rozhraní
- modul na Monte Carlo výpočty
- moduly s optimalizačnými algoritmami 
- moduly implementujúce kvantovo-mechanické metódy na predpoveď vlastností materiálov
- moduly implementujúce semi-empirické metódy na predpoveď vlastností materiálov
- moduly implementujúce molekulovú dynamiku a metódy klasickej mechaniky  na predpoveď vlastností materiálov
- moduly s materiálovými databázami, 
- modul pre štúdium morfológie materiálov,
- modul na štúdium polymorfizmu,
- moduly na výpočet X-ray, neutrónovej a elektrónovej difrakcie v kryštáloch s cieľom determinácie kryštálových štruktúr,
- moduly pre riešenie kryštálových štruktúr z difrakčných dát 
- modely pre štúdium procesu adsorpcie na rôznych materiáloch vrátane nanomateriálov
- moduly na výpočet elektrónových, optických a štrukturálnych parametrov,
- moduly implementujúce Density Functional Theory na výpočet molekulovej a kryštálovej štruktúry,
- moduly na urýchlené výpočty rôznych fyzikálnych a chemických procesov umožňujúce mapovanie veľkého množstva materiálov,
Softvér musí obsahovať licenciu na výučbu pre min. 10 študentov spustiteľnú na lokálnych počítačoch a výskumnú licenciu pre 2 užívateľov bežiacu na HPC.
Súčasťou položky je aj dodávka softvéru a všetkých jeho súčastí, ich inštalácia a konfigurácia spolu s akceptačnými testami. Výrobca softvéru by mal ponúkať poradenstvo a konzultácie riešenia možných problémov a taktiež webináre na školenia.</t>
  </si>
  <si>
    <t>Moderný nástroj materiálového inžinierstva na modelovanie a simulácie materiálov na molekulovej  a nano úrovni. Obsahuje nasledovné moduly:
- moduly pre budovanie molekulárnych modelov kryštálov a nanoštruktúr,
- moduly na grafickú vizualizáciu všetkých modelovaných vlastností,
- moduly na kvantovo-mechanické modelovanie vlastností materiálov, v ktorých sú integrované najprofesionálnejšie softvéry pre kvantovo-mechanické výpočty kryštálov a nanoštruktúr,
- moduly s analytickými nástrojmi na analýzu a interpretáciu výsledkov modelovania kvantovo-mechanických simulácií,
- modul pre Monte Carlo výpočty,
- moduly obsahujúce algoritmy pre výpočty molekulovej dynamiky,
- moduly pre optimalizáciu materiálov - štruktúr a vlastností,
- moduly s profesionálnymi materiálovými databázami (zahŕňajúce obrovské množstvo štruktúr, javov/procesov v materiáloch)
Softvér musí obsahovať výskumnú licenciu pre min. 1 užívateľa.
Súčasťou ceny položky je aj dodávka softvéru a všetkých jeho súčastí, ich inštalácia a konfigurácia spolu s akceptačnými testami. Výrobca softvéru by mal ponúkať poradenstvo a konzultácie riešenia možných problémov.</t>
  </si>
  <si>
    <r>
      <t>1ks server s min. parametrami: veľkosť 2U, min. 2 x CPU s min. hodnotením 18500 bodov podľa CPU Passmark a podporou AVX-512, min. 48 GB 2933MT/S RAM, min. 2x1000GB HDD (možnosť osadiť server min. 24 x 2,5“ HDD, alebo 12x3,5“ a 2x3,5“ HDD), EDR inifiniband karta kompatibilná s Infiniband switchom. Min. 2 AC zdroje,</t>
    </r>
    <r>
      <rPr>
        <strike/>
        <sz val="11"/>
        <rFont val="Calibri"/>
        <family val="2"/>
        <scheme val="minor"/>
      </rPr>
      <t xml:space="preserve"> </t>
    </r>
    <r>
      <rPr>
        <sz val="11"/>
        <rFont val="Calibri"/>
        <family val="2"/>
        <scheme val="minor"/>
      </rPr>
      <t>min. 2x10Gbit SFP+ (osadené modulmi) a min. 2x1Gbit RJ45 porty osadené priamo v serveri. Server možné osadiť min. 24DIMM modulmi. RAID karta s ochranou proti strate údajov a s min. 2GB cache a podpora RAID0,1,5,6,10,50,60. rail s cable management ramenom,</t>
    </r>
    <r>
      <rPr>
        <strike/>
        <sz val="11"/>
        <rFont val="Calibri"/>
        <family val="2"/>
        <scheme val="minor"/>
      </rPr>
      <t xml:space="preserve"> </t>
    </r>
    <r>
      <rPr>
        <sz val="11"/>
        <rFont val="Calibri"/>
        <family val="2"/>
        <scheme val="minor"/>
      </rPr>
      <t>osadi</t>
    </r>
    <r>
      <rPr>
        <strike/>
        <sz val="11"/>
        <rFont val="Calibri"/>
        <family val="2"/>
        <scheme val="minor"/>
      </rPr>
      <t xml:space="preserve">ť  </t>
    </r>
    <r>
      <rPr>
        <sz val="11"/>
        <rFont val="Calibri"/>
        <family val="2"/>
        <scheme val="minor"/>
      </rPr>
      <t xml:space="preserve">8 PCIe I/O slotmi, podpora pre min. 6xPCIe 3.0 standard karty, min. 1xPCIe pre RAID kartu a min. 1xPCIe pre Flexible LOM, server musí byť certifikovaný: FCC, UL. Zdroje musia byť min. 80 Plus Platinum s efektivitou min. 94%, server musí mať integrovanú video grafickú kartu s min. 32MB pamäťou. Zdroje musia byť hot-swappable. Ventilátory musia byť taktiež hot-swappable. Prevádzková teplota server musí byť od min 5C do 45C. Server musí mať integrovaný systémový manažment s min. týmito funkcionalitami: automatický reštart servera, monitoring a kontrola ventilátorov, zdrojov a teploty, vypnutie a zapnutie servera, reštart servera v sekvencii, update firmware, zaznamenávanie error logov, vizualizácia všetkých nastavení (web konzola). Manažment servera musí byť nezávislý od celého servera a musí umožňovať kompletnú správ servera, bez ohľadu na inštalovaný operačný systém, alebo iné súčasti servera. Manažment servera musí zabezpečovať samostatný čip na to určený. Server musí podporovať secure boot, TPM2. Min. support 2 roky. EDR Infiniband karta kompatibilná so switchom. Server musí byť osadený min. 1 grafickou kartou s týmito parametrami: min. 640 tensor jadier, min 5120 CUDA jadier, s min. performance pre tensor operácie na úrovni 112TFLOPS, min. 16GB RAM ECC, pripojiteľné cez PCIe3,0 a výrobca servera musí garantovať kompatiblitu s navrhovanou grafickou kartou. Natívna integrácia do centrálneho manažmentu (položka 0.H1.P55b) zahrňujúceho centrálnu správu a manažment IT infraštruktúry - HPC komponentov. Súčasťou je aj dodávka položky a všetkých jej súčastí do priestorov stanovených objednávateľom, jej inštalácia a konfigurácia spolu so zaškolením pracovníkov a akceptačnými testami. </t>
    </r>
  </si>
  <si>
    <r>
      <t>pozostáva min. z 640 výpočtových jadier, min. 1,5TB 2933MT/s RAM ECC, CPU s hodnotením min. 26000 bodov podľa CPU Passmark a podporou AVX-512. Každý server osadený minimálne 1,2TB SAS diskom. Prevedenie jedného servera musí byť max. 2U s hustotou min. 4 výpočtové nódy na 1 server. Do jedného výpočtového nódu možnosť osadiť min</t>
    </r>
    <r>
      <rPr>
        <strike/>
        <sz val="11"/>
        <rFont val="Calibri"/>
        <family val="2"/>
        <scheme val="minor"/>
      </rPr>
      <t>.</t>
    </r>
    <r>
      <rPr>
        <sz val="11"/>
        <rFont val="Calibri"/>
        <family val="2"/>
        <scheme val="minor"/>
      </rPr>
      <t xml:space="preserve"> RAID kartu s min. podporou RAID0,1,10 s min. rýchlosťou 12Gb/s . Server musí byť osadený min. 2x10Gbit/s SFP+ (osadený modulmi) a 2x 100Gbps EDR infiniband, server, musi podporovať min. 2xPCIe3,0 x8 alebo 1x PCIe3.0 x16 sloty. Prevádzkové teploty od 5C – 35C s 2 x AC zdrojmi, ktoré podporujú MSPP power capping. Celé chasis musí poskytovať chladenie v redundacii N+1. Server musí mať integrovaný systémový manažment s min. týmito funkcionalitami: automatický reštart servera, monitoring a kontrola ventilátorov, zdrojov a teploty, vypnutie a zapnutie servera, reštart servera v sekvencii, update firmware, zaznamenávanie error logov, vizualizácia všetkých nastavení (web konzola). Manažment servera musí byť nezávislý od celého servera a musí umožňovať kompletnú správ servera, bez ohľadu na inštalovaný operačný systém, alebo iné súčasti servera. Manažment servera musí zabezpečovať samostatný čip na to určený. Server musí podporovať secure boot, TPM2. Min. support 2 roky. EDR Infiniband karta kompatibilná so switchom.  Natívna integrácia do centrálneho manažmentu (položka 0.H1.P55b) zahrňujúceho centrálnu správu a manažment IT infraštruktúry - HPC komponentov. Súčasťou je aj dodávka položky a všetkých jej súčastí do priestorov stanovených objednávateľom, jej inštalácia a konfigurácia spolu so zaškolením pracovníkov a akceptačnými testami. </t>
    </r>
  </si>
  <si>
    <r>
      <t>1ks diskové pole s nasledujúcimi parametrami. Min. 2xHA kontroléry, kde každý kontrolér ma min. 64GB cache, 4x1GE RJ45, alebo 4x10GE s kompatibilitou 1GE portami a samostatným dedikovaným mgmt portom, min. 4x10G SFP+ porty osadené modulmy. Možnosť osadiť min. 25x2,5“ HDD. Diskové pole musí byť osadené min. 20x1,8TB 10K RPM SAS 2,5“ diskami, min. 5x3,84TB SSD SAS 2,5“ diskami (možnosť konfigurácie SSD diskov ako bežná kapacita, alebo FlashCache) a min. 10x8TB 7,2K RPM NL SAS diskami 3,5“. K hlavnej polici musí byť možné pripojiť min. ďalšie 4 police. Diskové pole musí podporovať aj SAN aj NAS vrátane NFS a CIFS. Podpora pre NAS bez nutnosti pridať extra NAS gateway. Celé riešenie musí byť ALL-in-one a musí umožňovať online upgrade. Diskové pole musí podporovať min. 500 osadených HDD a podporu pre High density diskové police. Podporované RAID min. RAID 1,10,5,6. Podpora pre hot swap HDD, zdrojov, I/O modulov. Redundantné AC napájanie. Podpora pre Rapid fault recovery. Výrobca diskového poľa musí byť lídrom v Gartner Magic Quadrant pre diskové polia na bežné použitie. Podpora pre OpenStack Cinder, podpora pre VMware PSA, vRealize, vSphere, PVSP pre vMSC, VVols. Min support 2 roky a min. tieto softvérové funkcionality musia byť súčasťou navrhovaného riešenia: virtualizácia diskových zdrojov, live migrácia, bezpečné odstránenie, multipath, deduplikácia, kompresia, QoS, NFS, CIFS, NDMP, blokový a súborový tiering,  SSD cache. Natívna integrácia do centrálneho manažmentu (položka 0.H1.P55b) zahrňujúceho centrálnu správu a manažment IT infraštruktúry - serverov</t>
    </r>
    <r>
      <rPr>
        <strike/>
        <sz val="11"/>
        <rFont val="Calibri"/>
        <family val="2"/>
        <scheme val="minor"/>
      </rPr>
      <t>,</t>
    </r>
    <r>
      <rPr>
        <sz val="11"/>
        <rFont val="Calibri"/>
        <family val="2"/>
        <scheme val="minor"/>
      </rPr>
      <t xml:space="preserve">diskových polí . Súčasťou je aj dodávka položky a všetkých jej súčastí do priestorov stanovených objednávateľom, jej inštalácia a konfigurácia spolu so zaškolením pracovníkov a akceptačnými testami. </t>
    </r>
  </si>
  <si>
    <t xml:space="preserve">1 ks Infiniband switch s min. rýchlosťou 100Gbit/s. Switch musí mať min. 36 portov v prevedení 1U. Min. 90ns latencia switcha, min. 2 x AC redundantné napájacie zdroje. Min. N+1 redundantné ventilátory. Napájanie certifikované Energy Star v prevedení 80 gold+. Min. dual-core x86 CPU. Min. agregované priepustnosť swticha 7,2Tb/s. Switch spätne kompatibilný s FDR. Support min. 2 roky a všetky karty v HPC serveroch musia byť kompatibilné s výrobcom switchu. Súčasťou je aj dodávka položky a všetkých jej súčastí do priestorov stanovených objednávateľom, jej inštalácia a konfigurácia spolu so zaškolením pracovníkov a akceptačnými testami. </t>
  </si>
  <si>
    <t xml:space="preserve">Centrálny manažment pre správu dodávanej HPC infraštruktúry vrátane potrebného HW a SW s podporou minimálne 2 roky 9x5xNBD a monitoringom 24x7x365. Súčasťou je aj dodávka položky a všetkých jej súčastí do priestorov stanovených objednávateľom, jej inštalácia a konfigurácia spolu so zaškolením pracovníkov a akceptačnými testami. </t>
  </si>
  <si>
    <t>1pc server with min. parameters: size 2U, min. 2 x CPU with min. rating 18500 points according to CPU Passmark and support AVX-512, min. 48 GB 2933MT / S RAM, min. 2x1000GB HDD (possibility to install a server of at least 24 x 2.5 "HDD, or 12x3.5" and 2x3.5 "HDD), EDR inifiniband card compatible with Infiniband switch. Min. 2 AC sources, min. 2x10Gbit SFP + (equipped with modules) and min. 2x1Gbit RJ45 ports installed directly in the server. The server can be equipped with min. 24DIMM modules. RAID card with data loss protection and min. 2GB cache and RAID0,1,5,6,10,50,60 support. rail with cable management arm, fitted with 8 PCIe I / O slots, support for min. 6xPCIe 3.0 card standard, min. 1xPCIe for RAID card and min. 1xPCIe for Flexible LOM, server must be certified: FCC, UL. Sources must be min. 80 Plus Platinum with an efficiency of min. 94%, the server must have an integrated video graphics card with min. 32MB of memory.Sources must be hot-swappable. Fans must also be hot-swappable. The operating temperature of the server must be from at least 5C to 45C. The server must have integrated system management with min. these functions: automatic server restart, monitoring and control of fans, sources and temperature, server switching on and off, server restart in sequence, firmware update, recording of error logs, visualization of all settings (web console). Server management must be independent of the entire server and must allow complete server management, regardless of the installed operating system or other server components. The server management must provide a separate chip for this purpose. The server must support secure boot, TPM2. Min. support 2 years. EDR Infiniband card compatible with the switch. The server must be equipped with min. 1 graphics card with the following parameters: min. 640 core tensor, min 5120 CUDA core, s min. performance for operation tensor at 112TFLOPS level, min. 16GB RAM ECC, connectable via PCIe3.0 and the server manufacturer must guarantee compatibility with the proposed graphics card. Native integration into central management (item 0.H1.P55b) including central administration and management of IT infrastructure - HPC components. It also includes the delivery of the item and all its components to the premises specified by the customer, its installation and configuration together with staff training and acceptance tests.</t>
  </si>
  <si>
    <t>consists of min. 640 computational cores, min. 1.5TB 2933MT / s RAM ECC, CPU with rating min. 26000 points according to the CPU Passmark and AVX-512 support. Each server equipped with at least a 1.2TB SAS disk. The design of one server must be max. 2U with a density of min. 4 computing nodes per 1 server. Possibility to install min. RAID card with min. RAID0,1,10 support with min. at a speed of 12Gb / s. The server must be equipped with min. 2x10Gbit / s SFP + (equipped with modules) and 2x 100Gbps EDR infiniband, server, must support min. 2xPCIe3.0 x8 or 1x PCIe3.0 x16 slots. Operating temperatures from 5C - 35C with 2 x AC sources that support MSPP power capping. The entire chasis must provide cooling in N + 1 redundancy. The server must have integrated system management with min. these functions: automatic server restart, monitoring and control of fans, sources and temperature, server switching on and off, server restart in sequence, firmware update, recording of error logs, visualization of all settings (web console). Server management must be independent of the entire server and must allow complete server management, regardless of the installed operating system or other server components. The server management must provide a separate chip for this purpose. The server must support secure boot, TPM2. Min. support 2 years. EDR Infiniband card compatible with the switch. Native integration into central management (item 0.H1.P55b) including central administration and management of IT infrastructure - HPC components. It also includes the delivery of the item and all its components to the premises specified by the customer, its installation and configuration together with staff training and acceptance tests.</t>
  </si>
  <si>
    <t>1 disk array with the following parameters. Min. 2xHA controllers, where each controller has a min. 64GB cache, 4x1GE RJ45, or 4x10GE with compatibility with 1GE ports and a separate dedicated management port, min. 4x10G SFP + ports equipped with modules. Possibility to install min. 25x2.5 “HDD. The disk array must be equipped with min. 20x1,8TB 10K RPM SAS 2,5 “disks, min. 5x3.84TB SSD SAS 2.5 “disks (possibility to configure SSD disks as normal capacity, or FlashCache) and min. 10x8TB 7.2K RPM NL SAS disks 3.5 “. It must be possible to connect min. another 4 shelves. The disk array must support both SAN and NAS, including NFS and CIFS. Support for NAS without having to add an extra NAS gateway. The entire solution must be ALL-in-one and must allow online upgrades. The disk array must support min. 500 mounted HDDs and support for High density disk shelves. Supported RAID min. RAID 1,10,5,6. Support for hot swap HDD, sources, I / O modules. Redundant AC power supply. Support for Rapid fault recovery. The disk array manufacturer must be a leader in the Gartner Magic Quadrant for common disk arrays. Support for OpenStack Cinder, support for VMware PSA, vRealize, vSphere, PVSP for vMSC, VVols. Min support 2 years and min. these software functionalities must be part of the proposed solution: disk resource virtualization, live migration, secure removal, multipath, deduplication, compression, QoS, NFS, CIFS, NDMP, block and file tiering, SSD cache. Native integration into central management (item 0.H1.P55b) including central administration and management of IT infrastructure - servers, disk arrays. It also includes the delivery of the item and all its components to the premises specified by the customer, its installation and configuration together with staff training and acceptance tests.</t>
  </si>
  <si>
    <t>1 Infiniband switch with min. speed of 100Gbit / s. The switch must have a min. 36 ports in 1U design. Min. 90ns switch latency, min. 2 x AC redundant power supplies. Min. N + 1 redundant fans. Power supply certified by Energy Star in 80 gold + design. Min. dual-core x86 CPU. Min. aggregated transmission permeability 7.2Tb / s. Switch backward compatible with FDR. Support min. 2 years and all cards in HPC servers must be compatible with the switch manufacturer. It also includes the delivery of the item and all its components to the premises specified by the customer, its installation and configuration together with staff training and acceptance tests.</t>
  </si>
  <si>
    <t>Central management for the management of the supplied HPC infrastructure, including the necessary HW and SW with support for at least 2 years 9x5xNBD and monitoring 24x7x365. It also includes the delivery of the item and all its components to the premises specified by the customer, its installation and configuration together with staff training and acceptance tests.</t>
  </si>
  <si>
    <t>the compiler must be optimized for hardware, it must show top performance for HPC environment, the compiler must be optimized for numerical libraries BLAS, LAPACK, FFT. Excellent support for parallel programming. Academic license for HPC cluster for 5 users, including 3 years of service and updates. The delivery also includes the installation and configuration of the software together with acceptance tests.</t>
  </si>
  <si>
    <t>the software must support a localized base for 3D, 2D, 1D and 0D periodic systems. A necessary part of the package must be a module for modeling infrared and Raman spectra together with an extension for parallel processing on an HPC cluster. Academic license for 5 users. The delivery also includes the installation and configuration of the software together with acceptance tests.</t>
  </si>
  <si>
    <t>the software must include a wide range of methods for modeling the properties of molecules from semi-empirical methods, DFT to wave-function methods. The methods must be applicable to both basic and excited states. HPC cluster license for 1 computing node. License duration 20 years. The delivery also includes the installation and configuration of the software together with acceptance tests.</t>
  </si>
  <si>
    <t>in addition to ab initio methods for basic and excited states of molecules, the program must also contain ab initio molecular dynamics and show excellent scaling of methods in a parallel environment as well as acceleration approaches for large systems such as e.g. Resolution of Identity. The software must support all symmetry point groups. Non-commercial license for 1 year, upgrades for another 2 years. The delivery also includes the installation and configuration of the software together with acceptance tests.</t>
  </si>
  <si>
    <t>in addition to ab initio methods for basic and excited states of molecules, the software must also include explicitly correlated methods MP2-F12, CCSD (T) -F12, CASPT2-F12, MRCI-F12, embedding wave-function methods into DFT and QM / MM. Non-commercial license for 3 years. The delivery also includes the installation and configuration of the software together with acceptance tests.</t>
  </si>
  <si>
    <t>GIS software for displaying and analyzing GIS data, for creating map outputs and has basic tools for creating, managing and editing data. Volume license for 5 users and a three-year subscription. The delivery also includes the installation and configuration of the software together with acceptance tests.</t>
  </si>
  <si>
    <t>"A professional software environment that enables the use of state-of-the-art material modeling and simulation technology on personal computers as well as HPC (high performance computer) to solve key problems in materials research and development from micro to molecular level. The software must include quantum and crystallization modules. .
It must also include at least:
- modules for building models of molecules, clusters, crystals, thin films, heterostructures, interfaces
- Module for Monte Carlo calculations
- modules with optimization algorithms
- modules implementing quantum-mechanical methods for predicting material properties
- modules implementing semi-empirical methods for predicting material properties
- modules implementing molecular dynamics and methods of classical mechanics for the prediction of material properties
- modules with material databases,
- module for studying the morphology of materials,
- module for the study of polymorphism,
- modules for the calculation of X-ray, neutron and electron diffraction in crystals in order to determine the crystal structures,
- modules for solving crystal structures from diffraction data
- models for studying the adsorption process on various materials, including nanomaterials
- modules for calculation of electronic, optical and structural parameters,
- modules implementing Density Functional Theory to calculate molecular and crystal structure,
- modules for accelerated calculations of various physical and chemical processes enabling the mapping of large quantities of materials,
The software must include a training license for min. 10 students run on local computers and a research license for 2 users running on HPC.
The item also includes the delivery of software and all its components, their installation and configuration together with acceptance tests. The software manufacturer should offer advice and consultation on solutions to possible problems, as well as webinars for training. "</t>
  </si>
  <si>
    <t>"A modern materials engineering tool for modeling and simulation of materials at the molecular and nano level. It contains the following modules:
- modules for building molecular models of crystals and nanostructures,
- modules for graphical visualization of all modeled properties,
- modules for quantum-mechanical modeling of material properties, in which the most professional software for quantum-mechanical calculations of crystals and nanostructures are integrated,
- modules with analytical tools for analysis and interpretation of modeling results of quantum-mechanical simulations,
- module for Monte Carlo calculations,
- modules containing algorithms for molecular dynamics calculations,
- modules for optimizing materials - structures and properties,
- modules with professional material databases (covering a huge number of structures, phenomena / processes in materials)
The software must include a research license for min. 1 user.
The price of the item also includes the delivery of the software and all its components, their installation and configuration together with acceptance tests. The software manufacturer should offer advice and consultation to resolve possible issues. "</t>
  </si>
  <si>
    <t>Software for preparation of calculation tasks</t>
  </si>
  <si>
    <t>Software for materials modelling</t>
  </si>
  <si>
    <t>Geographic information system</t>
  </si>
  <si>
    <t>Ab inition software for modelling of molecules properties 3</t>
  </si>
  <si>
    <t>Ab inition software for modelling of molecules properties 2</t>
  </si>
  <si>
    <t>Ab inition software for modelling of molecules properties 1</t>
  </si>
  <si>
    <t>Ab inition solid state software with localized base</t>
  </si>
  <si>
    <t>Fortran and C compiler</t>
  </si>
  <si>
    <t>Name</t>
  </si>
  <si>
    <t>Graphic acceleration node</t>
  </si>
  <si>
    <t>HPC cluster</t>
  </si>
  <si>
    <t>EDR Infiniband for HPC cluster</t>
  </si>
  <si>
    <t>Management for HPC cluster</t>
  </si>
  <si>
    <t>Disk array for HPC cluster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</si>
</sst>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1]_-;\-* #,##0.00\ [$€-1]_-;_-* &quot;-&quot;??\ [$€-1]_-;_-@_-"/>
  </numFmts>
  <fonts count="15" x14ac:knownFonts="1">
    <font>
      <sz val="11"/>
      <color theme="1"/>
      <name val="Calibri"/>
      <family val="2"/>
      <charset val="238"/>
      <scheme val="minor"/>
    </font>
    <font>
      <i/>
      <sz val="10"/>
      <color indexed="10"/>
      <name val="Calibri"/>
      <family val="2"/>
      <charset val="238"/>
    </font>
    <font>
      <i/>
      <vertAlign val="superscript"/>
      <sz val="10"/>
      <color indexed="10"/>
      <name val="Calibri"/>
      <family val="2"/>
      <charset val="238"/>
    </font>
    <font>
      <b/>
      <vertAlign val="superscript"/>
      <sz val="16"/>
      <color indexed="10"/>
      <name val="Calibri"/>
      <family val="2"/>
      <charset val="238"/>
    </font>
    <font>
      <b/>
      <sz val="11"/>
      <color theme="0"/>
      <name val="Calibri"/>
      <family val="2"/>
      <charset val="238"/>
      <scheme val="minor"/>
    </font>
    <font>
      <b/>
      <sz val="11"/>
      <color theme="1"/>
      <name val="Calibri"/>
      <family val="2"/>
      <charset val="238"/>
      <scheme val="minor"/>
    </font>
    <font>
      <sz val="16"/>
      <color theme="1"/>
      <name val="Calibri"/>
      <family val="2"/>
      <charset val="238"/>
      <scheme val="minor"/>
    </font>
    <font>
      <i/>
      <sz val="10"/>
      <color rgb="FFFF0000"/>
      <name val="Calibri"/>
      <family val="2"/>
      <charset val="238"/>
      <scheme val="minor"/>
    </font>
    <font>
      <b/>
      <sz val="16"/>
      <color theme="0"/>
      <name val="Calibri"/>
      <family val="2"/>
      <charset val="238"/>
      <scheme val="minor"/>
    </font>
    <font>
      <b/>
      <vertAlign val="superscript"/>
      <sz val="11"/>
      <color rgb="FFFF0000"/>
      <name val="Calibri"/>
      <family val="2"/>
      <charset val="238"/>
      <scheme val="minor"/>
    </font>
    <font>
      <sz val="11"/>
      <color theme="3" tint="0.39997558519241921"/>
      <name val="Calibri"/>
      <family val="2"/>
      <charset val="238"/>
      <scheme val="minor"/>
    </font>
    <font>
      <sz val="11"/>
      <color theme="1"/>
      <name val="Calibri"/>
      <family val="2"/>
      <charset val="238"/>
      <scheme val="minor"/>
    </font>
    <font>
      <sz val="11"/>
      <name val="Calibri"/>
      <family val="2"/>
      <scheme val="minor"/>
    </font>
    <font>
      <strike/>
      <sz val="11"/>
      <name val="Calibri"/>
      <family val="2"/>
      <scheme val="minor"/>
    </font>
    <font>
      <sz val="11"/>
      <name val="Calibri"/>
      <family val="2"/>
      <charset val="238"/>
      <scheme val="minor"/>
    </font>
  </fonts>
  <fills count="4">
    <fill>
      <patternFill patternType="none"/>
    </fill>
    <fill>
      <patternFill patternType="gray125"/>
    </fill>
    <fill>
      <patternFill patternType="solid">
        <fgColor theme="2"/>
        <bgColor indexed="64"/>
      </patternFill>
    </fill>
    <fill>
      <patternFill patternType="solid">
        <fgColor theme="4"/>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60">
    <xf numFmtId="0" fontId="0" fillId="0" borderId="0" xfId="0"/>
    <xf numFmtId="0" fontId="0" fillId="0" borderId="1" xfId="0" applyBorder="1"/>
    <xf numFmtId="0" fontId="0" fillId="2" borderId="1" xfId="0" applyFill="1" applyBorder="1" applyAlignment="1"/>
    <xf numFmtId="0" fontId="6" fillId="0" borderId="0" xfId="0" applyFont="1"/>
    <xf numFmtId="0" fontId="0" fillId="2" borderId="2" xfId="0" applyFill="1" applyBorder="1" applyAlignment="1"/>
    <xf numFmtId="0" fontId="0" fillId="0" borderId="2" xfId="0" applyBorder="1"/>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0" fillId="0" borderId="6" xfId="0" applyBorder="1"/>
    <xf numFmtId="0" fontId="0" fillId="0" borderId="0" xfId="0" applyBorder="1"/>
    <xf numFmtId="0" fontId="5" fillId="0" borderId="0" xfId="0" applyFont="1" applyBorder="1" applyAlignment="1">
      <alignment horizontal="center" wrapText="1"/>
    </xf>
    <xf numFmtId="0" fontId="7" fillId="0" borderId="0" xfId="0" applyFont="1" applyAlignment="1"/>
    <xf numFmtId="0" fontId="1" fillId="0" borderId="0" xfId="0" applyFont="1" applyAlignment="1"/>
    <xf numFmtId="164" fontId="0" fillId="0" borderId="1" xfId="0" applyNumberFormat="1" applyBorder="1" applyAlignment="1">
      <alignment vertical="center"/>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4" fillId="3" borderId="5" xfId="0" applyFont="1" applyFill="1" applyBorder="1" applyAlignment="1">
      <alignment horizontal="center" vertical="center" wrapText="1"/>
    </xf>
    <xf numFmtId="0" fontId="0" fillId="3" borderId="1" xfId="0" applyFill="1" applyBorder="1"/>
    <xf numFmtId="0" fontId="11" fillId="0" borderId="1" xfId="1" applyFill="1" applyBorder="1" applyAlignment="1">
      <alignment wrapText="1"/>
    </xf>
    <xf numFmtId="0" fontId="11" fillId="0" borderId="1" xfId="1" applyFill="1" applyBorder="1" applyAlignment="1">
      <alignment horizontal="center"/>
    </xf>
    <xf numFmtId="0" fontId="11" fillId="0" borderId="2" xfId="1" applyFill="1" applyBorder="1" applyAlignment="1">
      <alignment wrapText="1"/>
    </xf>
    <xf numFmtId="0" fontId="11" fillId="0" borderId="2" xfId="1" applyFill="1" applyBorder="1" applyAlignment="1">
      <alignment horizontal="center"/>
    </xf>
    <xf numFmtId="0" fontId="0" fillId="0" borderId="1" xfId="1" applyFont="1" applyFill="1" applyBorder="1"/>
    <xf numFmtId="0" fontId="0" fillId="0" borderId="0" xfId="0" applyFill="1"/>
    <xf numFmtId="0" fontId="10" fillId="0" borderId="1" xfId="0" applyFont="1" applyFill="1" applyBorder="1" applyAlignment="1">
      <alignment wrapText="1"/>
    </xf>
    <xf numFmtId="0" fontId="5" fillId="0" borderId="0" xfId="0" applyFont="1" applyFill="1" applyBorder="1" applyAlignment="1">
      <alignment horizontal="center" wrapText="1"/>
    </xf>
    <xf numFmtId="0" fontId="7" fillId="0" borderId="0" xfId="0" applyFont="1" applyFill="1" applyAlignment="1"/>
    <xf numFmtId="0" fontId="4" fillId="3" borderId="12" xfId="0" applyFont="1" applyFill="1" applyBorder="1" applyAlignment="1">
      <alignment vertical="center"/>
    </xf>
    <xf numFmtId="0" fontId="4" fillId="3" borderId="20" xfId="0" applyFont="1" applyFill="1" applyBorder="1" applyAlignment="1">
      <alignment vertical="center" wrapText="1"/>
    </xf>
    <xf numFmtId="0" fontId="4" fillId="3" borderId="22" xfId="0" applyFont="1" applyFill="1" applyBorder="1" applyAlignment="1">
      <alignment vertical="center"/>
    </xf>
    <xf numFmtId="0" fontId="12"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14" fillId="2" borderId="23" xfId="0" applyFont="1" applyFill="1" applyBorder="1" applyAlignment="1">
      <alignment horizontal="left" vertical="center" wrapText="1"/>
    </xf>
    <xf numFmtId="0" fontId="0" fillId="0" borderId="0" xfId="0" applyAlignment="1">
      <alignment wrapText="1"/>
    </xf>
    <xf numFmtId="0" fontId="0" fillId="0" borderId="1" xfId="1" applyFont="1" applyFill="1" applyBorder="1" applyAlignment="1">
      <alignment wrapText="1"/>
    </xf>
    <xf numFmtId="0" fontId="0" fillId="0" borderId="2" xfId="1" applyFont="1" applyFill="1" applyBorder="1" applyAlignment="1">
      <alignment wrapText="1"/>
    </xf>
    <xf numFmtId="0" fontId="8" fillId="3" borderId="7"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12" xfId="0" applyFont="1" applyBorder="1" applyAlignment="1">
      <alignment horizontal="left"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1"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8" xfId="0" applyFont="1" applyFill="1" applyBorder="1" applyAlignment="1">
      <alignment vertical="center"/>
    </xf>
    <xf numFmtId="0" fontId="4" fillId="3" borderId="12" xfId="0" applyFont="1" applyFill="1" applyBorder="1" applyAlignment="1">
      <alignment vertical="center"/>
    </xf>
    <xf numFmtId="0" fontId="4" fillId="3" borderId="19" xfId="0" applyFont="1" applyFill="1" applyBorder="1" applyAlignment="1">
      <alignment vertical="center" wrapText="1"/>
    </xf>
    <xf numFmtId="0" fontId="4" fillId="3" borderId="20" xfId="0" applyFont="1" applyFill="1" applyBorder="1" applyAlignment="1">
      <alignment vertical="center" wrapText="1"/>
    </xf>
    <xf numFmtId="0" fontId="4" fillId="3" borderId="21" xfId="0" applyFont="1" applyFill="1" applyBorder="1" applyAlignment="1">
      <alignment vertical="center"/>
    </xf>
    <xf numFmtId="0" fontId="4" fillId="3" borderId="22" xfId="0" applyFont="1" applyFill="1" applyBorder="1" applyAlignment="1">
      <alignment vertical="center"/>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0</xdr:rowOff>
    </xdr:from>
    <xdr:ext cx="304800" cy="304800"/>
    <xdr:sp macro="" textlink="">
      <xdr:nvSpPr>
        <xdr:cNvPr id="2" name="AutoShape 1" descr="resource://skype_ff_extension-at-jetpack/skype_ff_extension/data/call_skype_logo.png"/>
        <xdr:cNvSpPr>
          <a:spLocks noChangeAspect="1" noChangeArrowheads="1"/>
        </xdr:cNvSpPr>
      </xdr:nvSpPr>
      <xdr:spPr bwMode="auto">
        <a:xfrm>
          <a:off x="575310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 name="AutoShape 1" descr="resource://skype_ff_extension-at-jetpack/skype_ff_extension/data/call_skype_logo.png"/>
        <xdr:cNvSpPr>
          <a:spLocks noChangeAspect="1" noChangeArrowheads="1"/>
        </xdr:cNvSpPr>
      </xdr:nvSpPr>
      <xdr:spPr bwMode="auto">
        <a:xfrm>
          <a:off x="575310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 name="AutoShape 1" descr="resource://skype_ff_extension-at-jetpack/skype_ff_extension/data/call_skype_logo.png"/>
        <xdr:cNvSpPr>
          <a:spLocks noChangeAspect="1" noChangeArrowheads="1"/>
        </xdr:cNvSpPr>
      </xdr:nvSpPr>
      <xdr:spPr bwMode="auto">
        <a:xfrm>
          <a:off x="575310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 name="AutoShape 1" descr="resource://skype_ff_extension-at-jetpack/skype_ff_extension/data/call_skype_logo.png"/>
        <xdr:cNvSpPr>
          <a:spLocks noChangeAspect="1" noChangeArrowheads="1"/>
        </xdr:cNvSpPr>
      </xdr:nvSpPr>
      <xdr:spPr bwMode="auto">
        <a:xfrm>
          <a:off x="650875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 name="AutoShape 1" descr="resource://skype_ff_extension-at-jetpack/skype_ff_extension/data/call_skype_logo.png"/>
        <xdr:cNvSpPr>
          <a:spLocks noChangeAspect="1" noChangeArrowheads="1"/>
        </xdr:cNvSpPr>
      </xdr:nvSpPr>
      <xdr:spPr bwMode="auto">
        <a:xfrm>
          <a:off x="650875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 name="AutoShape 1" descr="resource://skype_ff_extension-at-jetpack/skype_ff_extension/data/call_skype_logo.png"/>
        <xdr:cNvSpPr>
          <a:spLocks noChangeAspect="1" noChangeArrowheads="1"/>
        </xdr:cNvSpPr>
      </xdr:nvSpPr>
      <xdr:spPr bwMode="auto">
        <a:xfrm>
          <a:off x="6508750" y="226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10</xdr:row>
      <xdr:rowOff>0</xdr:rowOff>
    </xdr:from>
    <xdr:ext cx="304800" cy="304800"/>
    <xdr:sp macro="" textlink="">
      <xdr:nvSpPr>
        <xdr:cNvPr id="2" name="AutoShape 1" descr="resource://skype_ff_extension-at-jetpack/skype_ff_extension/data/call_skype_logo.png"/>
        <xdr:cNvSpPr>
          <a:spLocks noChangeAspect="1" noChangeArrowheads="1"/>
        </xdr:cNvSpPr>
      </xdr:nvSpPr>
      <xdr:spPr bwMode="auto">
        <a:xfrm>
          <a:off x="387096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3" name="AutoShape 1" descr="resource://skype_ff_extension-at-jetpack/skype_ff_extension/data/call_skype_logo.png"/>
        <xdr:cNvSpPr>
          <a:spLocks noChangeAspect="1" noChangeArrowheads="1"/>
        </xdr:cNvSpPr>
      </xdr:nvSpPr>
      <xdr:spPr bwMode="auto">
        <a:xfrm>
          <a:off x="387096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10</xdr:row>
      <xdr:rowOff>0</xdr:rowOff>
    </xdr:from>
    <xdr:ext cx="304800" cy="304800"/>
    <xdr:sp macro="" textlink="">
      <xdr:nvSpPr>
        <xdr:cNvPr id="4" name="AutoShape 1" descr="resource://skype_ff_extension-at-jetpack/skype_ff_extension/data/call_skype_logo.png"/>
        <xdr:cNvSpPr>
          <a:spLocks noChangeAspect="1" noChangeArrowheads="1"/>
        </xdr:cNvSpPr>
      </xdr:nvSpPr>
      <xdr:spPr bwMode="auto">
        <a:xfrm>
          <a:off x="387096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5" name="AutoShape 1" descr="resource://skype_ff_extension-at-jetpack/skype_ff_extension/data/call_skype_logo.png"/>
        <xdr:cNvSpPr>
          <a:spLocks noChangeAspect="1" noChangeArrowheads="1"/>
        </xdr:cNvSpPr>
      </xdr:nvSpPr>
      <xdr:spPr bwMode="auto">
        <a:xfrm>
          <a:off x="518922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6" name="AutoShape 1" descr="resource://skype_ff_extension-at-jetpack/skype_ff_extension/data/call_skype_logo.png"/>
        <xdr:cNvSpPr>
          <a:spLocks noChangeAspect="1" noChangeArrowheads="1"/>
        </xdr:cNvSpPr>
      </xdr:nvSpPr>
      <xdr:spPr bwMode="auto">
        <a:xfrm>
          <a:off x="518922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10</xdr:row>
      <xdr:rowOff>0</xdr:rowOff>
    </xdr:from>
    <xdr:ext cx="304800" cy="304800"/>
    <xdr:sp macro="" textlink="">
      <xdr:nvSpPr>
        <xdr:cNvPr id="7" name="AutoShape 1" descr="resource://skype_ff_extension-at-jetpack/skype_ff_extension/data/call_skype_logo.png"/>
        <xdr:cNvSpPr>
          <a:spLocks noChangeAspect="1" noChangeArrowheads="1"/>
        </xdr:cNvSpPr>
      </xdr:nvSpPr>
      <xdr:spPr bwMode="auto">
        <a:xfrm>
          <a:off x="5189220" y="230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topLeftCell="A13" zoomScale="55" zoomScaleNormal="55" workbookViewId="0">
      <selection activeCell="H14" sqref="H14"/>
    </sheetView>
  </sheetViews>
  <sheetFormatPr defaultRowHeight="15" x14ac:dyDescent="0.25"/>
  <cols>
    <col min="1" max="1" width="4.7109375" customWidth="1"/>
    <col min="2" max="3" width="34.28515625" customWidth="1"/>
    <col min="4" max="4" width="6.42578125" customWidth="1"/>
    <col min="5" max="5" width="11" customWidth="1"/>
    <col min="6" max="9" width="19.28515625" customWidth="1"/>
    <col min="10" max="10" width="116.5703125" style="24" customWidth="1"/>
    <col min="11" max="11" width="13.7109375" customWidth="1"/>
    <col min="12" max="12" width="155.42578125" customWidth="1"/>
  </cols>
  <sheetData>
    <row r="1" spans="1:12" ht="15.75" thickBot="1" x14ac:dyDescent="0.3"/>
    <row r="2" spans="1:12" ht="24" thickBot="1" x14ac:dyDescent="0.4">
      <c r="A2" s="37" t="s">
        <v>8</v>
      </c>
      <c r="B2" s="38"/>
      <c r="C2" s="38"/>
      <c r="D2" s="38"/>
      <c r="E2" s="38"/>
      <c r="F2" s="38"/>
      <c r="G2" s="38"/>
      <c r="H2" s="38"/>
      <c r="I2" s="38"/>
      <c r="J2" s="38"/>
      <c r="K2" s="39"/>
    </row>
    <row r="3" spans="1:12" ht="21.75" thickBot="1" x14ac:dyDescent="0.4">
      <c r="A3" s="3"/>
      <c r="B3" s="3"/>
      <c r="C3" s="3"/>
    </row>
    <row r="4" spans="1:12" x14ac:dyDescent="0.25">
      <c r="A4" s="54" t="s">
        <v>3</v>
      </c>
      <c r="B4" s="55"/>
      <c r="C4" s="29"/>
      <c r="D4" s="43"/>
      <c r="E4" s="43"/>
      <c r="F4" s="43"/>
      <c r="G4" s="43"/>
      <c r="H4" s="43"/>
      <c r="I4" s="43"/>
      <c r="J4" s="43"/>
      <c r="K4" s="44"/>
    </row>
    <row r="5" spans="1:12" x14ac:dyDescent="0.25">
      <c r="A5" s="52" t="s">
        <v>4</v>
      </c>
      <c r="B5" s="53"/>
      <c r="C5" s="28"/>
      <c r="D5" s="45"/>
      <c r="E5" s="45"/>
      <c r="F5" s="45"/>
      <c r="G5" s="45"/>
      <c r="H5" s="45"/>
      <c r="I5" s="45"/>
      <c r="J5" s="45"/>
      <c r="K5" s="46"/>
    </row>
    <row r="6" spans="1:12" ht="15.75" thickBot="1" x14ac:dyDescent="0.3">
      <c r="A6" s="56" t="s">
        <v>5</v>
      </c>
      <c r="B6" s="57"/>
      <c r="C6" s="30"/>
      <c r="D6" s="47"/>
      <c r="E6" s="47"/>
      <c r="F6" s="47"/>
      <c r="G6" s="47"/>
      <c r="H6" s="47"/>
      <c r="I6" s="47"/>
      <c r="J6" s="47"/>
      <c r="K6" s="48"/>
    </row>
    <row r="7" spans="1:12" x14ac:dyDescent="0.25">
      <c r="A7" s="9"/>
      <c r="B7" s="10"/>
      <c r="C7" s="10"/>
    </row>
    <row r="8" spans="1:12" ht="15.75" thickBot="1" x14ac:dyDescent="0.3">
      <c r="A8" s="10"/>
      <c r="B8" s="10"/>
      <c r="C8" s="10"/>
    </row>
    <row r="9" spans="1:12" ht="24" customHeight="1" thickBot="1" x14ac:dyDescent="0.3">
      <c r="A9" s="49" t="s">
        <v>21</v>
      </c>
      <c r="B9" s="50"/>
      <c r="C9" s="50"/>
      <c r="D9" s="50"/>
      <c r="E9" s="50"/>
      <c r="F9" s="50"/>
      <c r="G9" s="50"/>
      <c r="H9" s="50"/>
      <c r="I9" s="50"/>
      <c r="J9" s="50"/>
      <c r="K9" s="51"/>
    </row>
    <row r="10" spans="1:12" ht="24" customHeight="1" thickBot="1" x14ac:dyDescent="0.3">
      <c r="A10" s="49" t="s">
        <v>12</v>
      </c>
      <c r="B10" s="50"/>
      <c r="C10" s="50"/>
      <c r="D10" s="50"/>
      <c r="E10" s="50"/>
      <c r="F10" s="50"/>
      <c r="G10" s="50"/>
      <c r="H10" s="50"/>
      <c r="I10" s="50"/>
      <c r="J10" s="50"/>
      <c r="K10" s="51"/>
    </row>
    <row r="11" spans="1:12" ht="108" thickBot="1" x14ac:dyDescent="0.3">
      <c r="A11" s="6" t="s">
        <v>2</v>
      </c>
      <c r="B11" s="7" t="s">
        <v>0</v>
      </c>
      <c r="C11" s="7" t="s">
        <v>69</v>
      </c>
      <c r="D11" s="7" t="s">
        <v>1</v>
      </c>
      <c r="E11" s="7" t="s">
        <v>6</v>
      </c>
      <c r="F11" s="8" t="s">
        <v>18</v>
      </c>
      <c r="G11" s="8" t="s">
        <v>19</v>
      </c>
      <c r="H11" s="8" t="s">
        <v>13</v>
      </c>
      <c r="I11" s="8" t="s">
        <v>16</v>
      </c>
      <c r="J11" s="8" t="s">
        <v>14</v>
      </c>
      <c r="K11" s="17" t="s">
        <v>15</v>
      </c>
    </row>
    <row r="12" spans="1:12" ht="263.45" customHeight="1" x14ac:dyDescent="0.25">
      <c r="A12" s="4">
        <v>1</v>
      </c>
      <c r="B12" s="19" t="s">
        <v>22</v>
      </c>
      <c r="C12" s="36" t="s">
        <v>70</v>
      </c>
      <c r="D12" s="22" t="s">
        <v>11</v>
      </c>
      <c r="E12" s="22">
        <v>1</v>
      </c>
      <c r="F12" s="5"/>
      <c r="G12" s="15">
        <f>F12*1.2</f>
        <v>0</v>
      </c>
      <c r="H12" s="14">
        <f>E12*F12</f>
        <v>0</v>
      </c>
      <c r="I12" s="15">
        <f>H12*1.2</f>
        <v>0</v>
      </c>
      <c r="J12" s="31" t="s">
        <v>43</v>
      </c>
      <c r="K12" s="5"/>
      <c r="L12" s="34" t="s">
        <v>48</v>
      </c>
    </row>
    <row r="13" spans="1:12" ht="204.6" customHeight="1" x14ac:dyDescent="0.25">
      <c r="A13" s="2">
        <v>2</v>
      </c>
      <c r="B13" s="19" t="s">
        <v>23</v>
      </c>
      <c r="C13" s="35" t="s">
        <v>71</v>
      </c>
      <c r="D13" s="20" t="s">
        <v>11</v>
      </c>
      <c r="E13" s="22">
        <v>1</v>
      </c>
      <c r="F13" s="1"/>
      <c r="G13" s="15">
        <f t="shared" ref="G13:G16" si="0">F13*1.2</f>
        <v>0</v>
      </c>
      <c r="H13" s="14">
        <f t="shared" ref="H13:H16" si="1">E13*F13</f>
        <v>0</v>
      </c>
      <c r="I13" s="15">
        <f t="shared" ref="I13:I17" si="2">H13*1.2</f>
        <v>0</v>
      </c>
      <c r="J13" s="31" t="s">
        <v>44</v>
      </c>
      <c r="K13" s="1"/>
      <c r="L13" s="34" t="s">
        <v>49</v>
      </c>
    </row>
    <row r="14" spans="1:12" ht="223.9" customHeight="1" x14ac:dyDescent="0.25">
      <c r="A14" s="4">
        <v>3</v>
      </c>
      <c r="B14" s="19" t="s">
        <v>24</v>
      </c>
      <c r="C14" s="35" t="s">
        <v>74</v>
      </c>
      <c r="D14" s="20" t="s">
        <v>11</v>
      </c>
      <c r="E14" s="22">
        <v>1</v>
      </c>
      <c r="F14" s="1"/>
      <c r="G14" s="15">
        <f t="shared" si="0"/>
        <v>0</v>
      </c>
      <c r="H14" s="14">
        <f t="shared" si="1"/>
        <v>0</v>
      </c>
      <c r="I14" s="15">
        <f t="shared" si="2"/>
        <v>0</v>
      </c>
      <c r="J14" s="31" t="s">
        <v>45</v>
      </c>
      <c r="K14" s="1"/>
      <c r="L14" s="34" t="s">
        <v>50</v>
      </c>
    </row>
    <row r="15" spans="1:12" ht="84" customHeight="1" x14ac:dyDescent="0.25">
      <c r="A15" s="2">
        <v>4</v>
      </c>
      <c r="B15" s="19" t="s">
        <v>25</v>
      </c>
      <c r="C15" s="36" t="s">
        <v>72</v>
      </c>
      <c r="D15" s="22" t="s">
        <v>11</v>
      </c>
      <c r="E15" s="22">
        <v>1</v>
      </c>
      <c r="F15" s="1"/>
      <c r="G15" s="15">
        <f t="shared" si="0"/>
        <v>0</v>
      </c>
      <c r="H15" s="14">
        <f t="shared" si="1"/>
        <v>0</v>
      </c>
      <c r="I15" s="15">
        <f t="shared" si="2"/>
        <v>0</v>
      </c>
      <c r="J15" s="32" t="s">
        <v>46</v>
      </c>
      <c r="K15" s="1"/>
      <c r="L15" s="34" t="s">
        <v>51</v>
      </c>
    </row>
    <row r="16" spans="1:12" ht="64.900000000000006" customHeight="1" thickBot="1" x14ac:dyDescent="0.3">
      <c r="A16" s="4">
        <v>5</v>
      </c>
      <c r="B16" s="19" t="s">
        <v>26</v>
      </c>
      <c r="C16" s="35" t="s">
        <v>73</v>
      </c>
      <c r="D16" s="23" t="s">
        <v>20</v>
      </c>
      <c r="E16" s="20">
        <v>1</v>
      </c>
      <c r="F16" s="1"/>
      <c r="G16" s="15">
        <f t="shared" si="0"/>
        <v>0</v>
      </c>
      <c r="H16" s="14">
        <f t="shared" si="1"/>
        <v>0</v>
      </c>
      <c r="I16" s="15">
        <f t="shared" si="2"/>
        <v>0</v>
      </c>
      <c r="J16" s="33" t="s">
        <v>47</v>
      </c>
      <c r="K16" s="1"/>
      <c r="L16" s="34" t="s">
        <v>52</v>
      </c>
    </row>
    <row r="17" spans="1:11" ht="40.15" customHeight="1" thickBot="1" x14ac:dyDescent="0.3">
      <c r="A17" s="58" t="s">
        <v>17</v>
      </c>
      <c r="B17" s="59"/>
      <c r="C17" s="59"/>
      <c r="D17" s="59"/>
      <c r="E17" s="59"/>
      <c r="F17" s="59"/>
      <c r="G17" s="59"/>
      <c r="H17" s="14">
        <f>SUM(H12:H16)</f>
        <v>0</v>
      </c>
      <c r="I17" s="16">
        <f t="shared" si="2"/>
        <v>0</v>
      </c>
      <c r="J17" s="25"/>
      <c r="K17" s="18"/>
    </row>
    <row r="19" spans="1:11" ht="15" customHeight="1" x14ac:dyDescent="0.25">
      <c r="A19" s="40" t="s">
        <v>10</v>
      </c>
      <c r="B19" s="41"/>
      <c r="C19" s="41"/>
      <c r="D19" s="41"/>
      <c r="E19" s="41"/>
      <c r="F19" s="41"/>
      <c r="G19" s="41"/>
      <c r="H19" s="41"/>
      <c r="I19" s="41"/>
      <c r="J19" s="41"/>
      <c r="K19" s="42"/>
    </row>
    <row r="20" spans="1:11" ht="15" customHeight="1" x14ac:dyDescent="0.25">
      <c r="A20" s="11"/>
      <c r="B20" s="11"/>
      <c r="C20" s="11"/>
      <c r="D20" s="11"/>
      <c r="E20" s="11"/>
      <c r="F20" s="11"/>
      <c r="G20" s="11"/>
      <c r="H20" s="11"/>
      <c r="I20" s="11"/>
      <c r="J20" s="26"/>
      <c r="K20" s="11"/>
    </row>
    <row r="21" spans="1:11" ht="15.75" customHeight="1" x14ac:dyDescent="0.25">
      <c r="A21" s="12" t="s">
        <v>9</v>
      </c>
      <c r="B21" s="12"/>
      <c r="C21" s="12"/>
      <c r="D21" s="12"/>
      <c r="E21" s="12"/>
      <c r="F21" s="12"/>
      <c r="G21" s="12"/>
      <c r="H21" s="12"/>
      <c r="I21" s="12"/>
      <c r="J21" s="27"/>
      <c r="K21" s="12"/>
    </row>
    <row r="22" spans="1:11" ht="15.75" customHeight="1" x14ac:dyDescent="0.25">
      <c r="A22" s="13" t="s">
        <v>7</v>
      </c>
      <c r="B22" s="12"/>
      <c r="C22" s="12"/>
      <c r="D22" s="12"/>
      <c r="E22" s="12"/>
      <c r="F22" s="12"/>
      <c r="G22" s="12"/>
      <c r="H22" s="12"/>
      <c r="I22" s="12"/>
      <c r="J22" s="27"/>
      <c r="K22" s="12"/>
    </row>
  </sheetData>
  <mergeCells count="11">
    <mergeCell ref="A2:K2"/>
    <mergeCell ref="A19:K19"/>
    <mergeCell ref="D4:K4"/>
    <mergeCell ref="D5:K5"/>
    <mergeCell ref="D6:K6"/>
    <mergeCell ref="A9:K9"/>
    <mergeCell ref="A5:B5"/>
    <mergeCell ref="A4:B4"/>
    <mergeCell ref="A6:B6"/>
    <mergeCell ref="A10:K10"/>
    <mergeCell ref="A17:G17"/>
  </mergeCells>
  <dataValidations count="2">
    <dataValidation type="custom" operator="greaterThan" allowBlank="1" showErrorMessage="1" errorTitle="Zadajte správne číslo" error="Počet jednotiek je možné zadávať maximálne na dve desatinné miesta." sqref="E12:E15">
      <formula1>E12*100-ROUND(E12,2)*100=0</formula1>
    </dataValidation>
    <dataValidation type="custom" operator="greaterThan" allowBlank="1" showErrorMessage="1" errorTitle="Zadajte celé číslo" error="Pre správny výpočet je potrebné zadať celé číslo." sqref="E12:E15">
      <formula1>E12*100-ROUND(E12,2)*100=0</formula1>
    </dataValidation>
  </dataValidations>
  <pageMargins left="0.7" right="0.7" top="0.75" bottom="0.75" header="0.3" footer="0.3"/>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opLeftCell="A7" zoomScale="55" zoomScaleNormal="55" workbookViewId="0">
      <selection activeCell="I14" sqref="I14"/>
    </sheetView>
  </sheetViews>
  <sheetFormatPr defaultRowHeight="15" x14ac:dyDescent="0.25"/>
  <cols>
    <col min="1" max="1" width="4.7109375" customWidth="1"/>
    <col min="2" max="3" width="34.28515625" customWidth="1"/>
    <col min="4" max="4" width="6.42578125" customWidth="1"/>
    <col min="5" max="5" width="11" customWidth="1"/>
    <col min="6" max="9" width="19.28515625" customWidth="1"/>
    <col min="10" max="10" width="116.5703125" style="24" customWidth="1"/>
    <col min="11" max="11" width="13.7109375" customWidth="1"/>
    <col min="12" max="12" width="173" customWidth="1"/>
  </cols>
  <sheetData>
    <row r="1" spans="1:12" ht="15.75" thickBot="1" x14ac:dyDescent="0.3"/>
    <row r="2" spans="1:12" ht="24" thickBot="1" x14ac:dyDescent="0.4">
      <c r="A2" s="37" t="s">
        <v>8</v>
      </c>
      <c r="B2" s="38"/>
      <c r="C2" s="38"/>
      <c r="D2" s="38"/>
      <c r="E2" s="38"/>
      <c r="F2" s="38"/>
      <c r="G2" s="38"/>
      <c r="H2" s="38"/>
      <c r="I2" s="38"/>
      <c r="J2" s="38"/>
      <c r="K2" s="39"/>
    </row>
    <row r="3" spans="1:12" ht="21.75" thickBot="1" x14ac:dyDescent="0.4">
      <c r="A3" s="3"/>
      <c r="B3" s="3"/>
      <c r="C3" s="3"/>
    </row>
    <row r="4" spans="1:12" x14ac:dyDescent="0.25">
      <c r="A4" s="54" t="s">
        <v>3</v>
      </c>
      <c r="B4" s="55"/>
      <c r="C4" s="29"/>
      <c r="D4" s="43"/>
      <c r="E4" s="43"/>
      <c r="F4" s="43"/>
      <c r="G4" s="43"/>
      <c r="H4" s="43"/>
      <c r="I4" s="43"/>
      <c r="J4" s="43"/>
      <c r="K4" s="44"/>
    </row>
    <row r="5" spans="1:12" x14ac:dyDescent="0.25">
      <c r="A5" s="52" t="s">
        <v>4</v>
      </c>
      <c r="B5" s="53"/>
      <c r="C5" s="28"/>
      <c r="D5" s="45"/>
      <c r="E5" s="45"/>
      <c r="F5" s="45"/>
      <c r="G5" s="45"/>
      <c r="H5" s="45"/>
      <c r="I5" s="45"/>
      <c r="J5" s="45"/>
      <c r="K5" s="46"/>
    </row>
    <row r="6" spans="1:12" ht="15.75" thickBot="1" x14ac:dyDescent="0.3">
      <c r="A6" s="56" t="s">
        <v>5</v>
      </c>
      <c r="B6" s="57"/>
      <c r="C6" s="30"/>
      <c r="D6" s="47"/>
      <c r="E6" s="47"/>
      <c r="F6" s="47"/>
      <c r="G6" s="47"/>
      <c r="H6" s="47"/>
      <c r="I6" s="47"/>
      <c r="J6" s="47"/>
      <c r="K6" s="48"/>
    </row>
    <row r="7" spans="1:12" x14ac:dyDescent="0.25">
      <c r="A7" s="9"/>
      <c r="B7" s="10"/>
      <c r="C7" s="10"/>
    </row>
    <row r="8" spans="1:12" ht="15.75" thickBot="1" x14ac:dyDescent="0.3">
      <c r="A8" s="10"/>
      <c r="B8" s="10"/>
      <c r="C8" s="10"/>
    </row>
    <row r="9" spans="1:12" ht="24" customHeight="1" thickBot="1" x14ac:dyDescent="0.3">
      <c r="A9" s="49" t="s">
        <v>21</v>
      </c>
      <c r="B9" s="50"/>
      <c r="C9" s="50"/>
      <c r="D9" s="50"/>
      <c r="E9" s="50"/>
      <c r="F9" s="50"/>
      <c r="G9" s="50"/>
      <c r="H9" s="50"/>
      <c r="I9" s="50"/>
      <c r="J9" s="50"/>
      <c r="K9" s="51"/>
    </row>
    <row r="10" spans="1:12" ht="24" customHeight="1" thickBot="1" x14ac:dyDescent="0.3">
      <c r="A10" s="49" t="s">
        <v>12</v>
      </c>
      <c r="B10" s="50"/>
      <c r="C10" s="50"/>
      <c r="D10" s="50"/>
      <c r="E10" s="50"/>
      <c r="F10" s="50"/>
      <c r="G10" s="50"/>
      <c r="H10" s="50"/>
      <c r="I10" s="50"/>
      <c r="J10" s="50"/>
      <c r="K10" s="51"/>
    </row>
    <row r="11" spans="1:12" ht="108" thickBot="1" x14ac:dyDescent="0.3">
      <c r="A11" s="6" t="s">
        <v>2</v>
      </c>
      <c r="B11" s="7" t="s">
        <v>0</v>
      </c>
      <c r="C11" s="7" t="s">
        <v>69</v>
      </c>
      <c r="D11" s="7" t="s">
        <v>1</v>
      </c>
      <c r="E11" s="7" t="s">
        <v>6</v>
      </c>
      <c r="F11" s="8" t="s">
        <v>18</v>
      </c>
      <c r="G11" s="8" t="s">
        <v>19</v>
      </c>
      <c r="H11" s="8" t="s">
        <v>13</v>
      </c>
      <c r="I11" s="8" t="s">
        <v>16</v>
      </c>
      <c r="J11" s="8" t="s">
        <v>14</v>
      </c>
      <c r="K11" s="17" t="s">
        <v>15</v>
      </c>
    </row>
    <row r="12" spans="1:12" ht="60" customHeight="1" x14ac:dyDescent="0.25">
      <c r="A12" s="4">
        <v>1</v>
      </c>
      <c r="B12" s="21" t="s">
        <v>27</v>
      </c>
      <c r="C12" s="36" t="s">
        <v>68</v>
      </c>
      <c r="D12" s="22" t="s">
        <v>11</v>
      </c>
      <c r="E12" s="22">
        <v>1</v>
      </c>
      <c r="F12" s="5"/>
      <c r="G12" s="15">
        <f>F12*1.2</f>
        <v>0</v>
      </c>
      <c r="H12" s="14">
        <f>E12*F12</f>
        <v>0</v>
      </c>
      <c r="I12" s="15">
        <f>H12*1.2</f>
        <v>0</v>
      </c>
      <c r="J12" s="31" t="s">
        <v>35</v>
      </c>
      <c r="K12" s="5"/>
      <c r="L12" s="34" t="s">
        <v>53</v>
      </c>
    </row>
    <row r="13" spans="1:12" ht="65.650000000000006" customHeight="1" x14ac:dyDescent="0.25">
      <c r="A13" s="2">
        <v>2</v>
      </c>
      <c r="B13" s="19" t="s">
        <v>28</v>
      </c>
      <c r="C13" s="36" t="s">
        <v>67</v>
      </c>
      <c r="D13" s="22" t="s">
        <v>11</v>
      </c>
      <c r="E13" s="22">
        <v>1</v>
      </c>
      <c r="F13" s="1"/>
      <c r="G13" s="15">
        <f t="shared" ref="G13:G19" si="0">F13*1.2</f>
        <v>0</v>
      </c>
      <c r="H13" s="14">
        <f t="shared" ref="H13:H19" si="1">E13*F13</f>
        <v>0</v>
      </c>
      <c r="I13" s="15">
        <f t="shared" ref="I13:I20" si="2">H13*1.2</f>
        <v>0</v>
      </c>
      <c r="J13" s="31" t="s">
        <v>36</v>
      </c>
      <c r="K13" s="1"/>
      <c r="L13" s="34" t="s">
        <v>54</v>
      </c>
    </row>
    <row r="14" spans="1:12" ht="64.5" customHeight="1" x14ac:dyDescent="0.25">
      <c r="A14" s="4">
        <v>3</v>
      </c>
      <c r="B14" s="19" t="s">
        <v>29</v>
      </c>
      <c r="C14" s="36" t="s">
        <v>66</v>
      </c>
      <c r="D14" s="22" t="s">
        <v>11</v>
      </c>
      <c r="E14" s="22">
        <v>1</v>
      </c>
      <c r="F14" s="1"/>
      <c r="G14" s="15">
        <f t="shared" si="0"/>
        <v>0</v>
      </c>
      <c r="H14" s="14">
        <f t="shared" si="1"/>
        <v>0</v>
      </c>
      <c r="I14" s="15">
        <f t="shared" si="2"/>
        <v>0</v>
      </c>
      <c r="J14" s="31" t="s">
        <v>37</v>
      </c>
      <c r="K14" s="1"/>
      <c r="L14" s="34" t="s">
        <v>55</v>
      </c>
    </row>
    <row r="15" spans="1:12" ht="65.650000000000006" customHeight="1" x14ac:dyDescent="0.25">
      <c r="A15" s="2">
        <v>4</v>
      </c>
      <c r="B15" s="19" t="s">
        <v>30</v>
      </c>
      <c r="C15" s="36" t="s">
        <v>65</v>
      </c>
      <c r="D15" s="22" t="s">
        <v>11</v>
      </c>
      <c r="E15" s="22">
        <v>1</v>
      </c>
      <c r="F15" s="1"/>
      <c r="G15" s="15">
        <f t="shared" si="0"/>
        <v>0</v>
      </c>
      <c r="H15" s="14">
        <f t="shared" si="1"/>
        <v>0</v>
      </c>
      <c r="I15" s="15">
        <f>H15*1.2</f>
        <v>0</v>
      </c>
      <c r="J15" s="31" t="s">
        <v>38</v>
      </c>
      <c r="K15" s="1"/>
      <c r="L15" s="34" t="s">
        <v>56</v>
      </c>
    </row>
    <row r="16" spans="1:12" ht="65.650000000000006" customHeight="1" x14ac:dyDescent="0.25">
      <c r="A16" s="4">
        <v>5</v>
      </c>
      <c r="B16" s="19" t="s">
        <v>31</v>
      </c>
      <c r="C16" s="36" t="s">
        <v>64</v>
      </c>
      <c r="D16" s="22" t="s">
        <v>11</v>
      </c>
      <c r="E16" s="22">
        <v>1</v>
      </c>
      <c r="F16" s="1"/>
      <c r="G16" s="15">
        <f t="shared" si="0"/>
        <v>0</v>
      </c>
      <c r="H16" s="14">
        <f t="shared" si="1"/>
        <v>0</v>
      </c>
      <c r="I16" s="15">
        <f t="shared" ref="I16:I19" si="3">H16*1.2</f>
        <v>0</v>
      </c>
      <c r="J16" s="31" t="s">
        <v>39</v>
      </c>
      <c r="K16" s="1"/>
      <c r="L16" s="34" t="s">
        <v>57</v>
      </c>
    </row>
    <row r="17" spans="1:12" ht="65.650000000000006" customHeight="1" x14ac:dyDescent="0.25">
      <c r="A17" s="4">
        <v>6</v>
      </c>
      <c r="B17" s="19" t="s">
        <v>32</v>
      </c>
      <c r="C17" s="36" t="s">
        <v>63</v>
      </c>
      <c r="D17" s="22" t="s">
        <v>11</v>
      </c>
      <c r="E17" s="22">
        <v>1</v>
      </c>
      <c r="F17" s="1"/>
      <c r="G17" s="15">
        <f t="shared" si="0"/>
        <v>0</v>
      </c>
      <c r="H17" s="14">
        <f t="shared" si="1"/>
        <v>0</v>
      </c>
      <c r="I17" s="15">
        <f t="shared" si="3"/>
        <v>0</v>
      </c>
      <c r="J17" s="31" t="s">
        <v>40</v>
      </c>
      <c r="K17" s="1"/>
      <c r="L17" s="34" t="s">
        <v>58</v>
      </c>
    </row>
    <row r="18" spans="1:12" ht="338.45" customHeight="1" x14ac:dyDescent="0.25">
      <c r="A18" s="4">
        <v>7</v>
      </c>
      <c r="B18" s="19" t="s">
        <v>33</v>
      </c>
      <c r="C18" s="36" t="s">
        <v>62</v>
      </c>
      <c r="D18" s="22" t="s">
        <v>11</v>
      </c>
      <c r="E18" s="22">
        <v>1</v>
      </c>
      <c r="F18" s="1"/>
      <c r="G18" s="15"/>
      <c r="H18" s="14">
        <f t="shared" si="1"/>
        <v>0</v>
      </c>
      <c r="I18" s="15">
        <f t="shared" si="3"/>
        <v>0</v>
      </c>
      <c r="J18" s="31" t="s">
        <v>41</v>
      </c>
      <c r="K18" s="1"/>
      <c r="L18" s="34" t="s">
        <v>59</v>
      </c>
    </row>
    <row r="19" spans="1:12" ht="213" customHeight="1" thickBot="1" x14ac:dyDescent="0.3">
      <c r="A19" s="4">
        <v>8</v>
      </c>
      <c r="B19" s="35" t="s">
        <v>34</v>
      </c>
      <c r="C19" s="36" t="s">
        <v>61</v>
      </c>
      <c r="D19" s="22" t="s">
        <v>11</v>
      </c>
      <c r="E19" s="22">
        <v>1</v>
      </c>
      <c r="F19" s="1"/>
      <c r="G19" s="15">
        <f t="shared" si="0"/>
        <v>0</v>
      </c>
      <c r="H19" s="14">
        <f t="shared" si="1"/>
        <v>0</v>
      </c>
      <c r="I19" s="15">
        <f t="shared" si="3"/>
        <v>0</v>
      </c>
      <c r="J19" s="31" t="s">
        <v>42</v>
      </c>
      <c r="K19" s="1"/>
      <c r="L19" s="34" t="s">
        <v>60</v>
      </c>
    </row>
    <row r="20" spans="1:12" ht="40.15" customHeight="1" thickBot="1" x14ac:dyDescent="0.3">
      <c r="A20" s="58" t="s">
        <v>17</v>
      </c>
      <c r="B20" s="59"/>
      <c r="C20" s="59"/>
      <c r="D20" s="59"/>
      <c r="E20" s="59"/>
      <c r="F20" s="59"/>
      <c r="G20" s="59"/>
      <c r="H20" s="14">
        <f>SUM(H12:H19)</f>
        <v>0</v>
      </c>
      <c r="I20" s="16">
        <f t="shared" si="2"/>
        <v>0</v>
      </c>
      <c r="J20" s="25"/>
      <c r="K20" s="18"/>
    </row>
    <row r="22" spans="1:12" ht="15" customHeight="1" x14ac:dyDescent="0.25">
      <c r="A22" s="40" t="s">
        <v>10</v>
      </c>
      <c r="B22" s="41"/>
      <c r="C22" s="41"/>
      <c r="D22" s="41"/>
      <c r="E22" s="41"/>
      <c r="F22" s="41"/>
      <c r="G22" s="41"/>
      <c r="H22" s="41"/>
      <c r="I22" s="41"/>
      <c r="J22" s="41"/>
      <c r="K22" s="42"/>
    </row>
    <row r="23" spans="1:12" ht="15" customHeight="1" x14ac:dyDescent="0.25">
      <c r="A23" s="11"/>
      <c r="B23" s="11"/>
      <c r="C23" s="11"/>
      <c r="D23" s="11"/>
      <c r="E23" s="11"/>
      <c r="F23" s="11"/>
      <c r="G23" s="11"/>
      <c r="H23" s="11"/>
      <c r="I23" s="11"/>
      <c r="J23" s="26"/>
      <c r="K23" s="11"/>
    </row>
    <row r="24" spans="1:12" ht="15.75" customHeight="1" x14ac:dyDescent="0.25">
      <c r="A24" s="12" t="s">
        <v>9</v>
      </c>
      <c r="B24" s="12"/>
      <c r="C24" s="12"/>
      <c r="D24" s="12"/>
      <c r="E24" s="12"/>
      <c r="F24" s="12"/>
      <c r="G24" s="12"/>
      <c r="H24" s="12"/>
      <c r="I24" s="12"/>
      <c r="J24" s="27"/>
      <c r="K24" s="12"/>
    </row>
    <row r="25" spans="1:12" ht="15.75" customHeight="1" x14ac:dyDescent="0.25">
      <c r="A25" s="13" t="s">
        <v>7</v>
      </c>
      <c r="B25" s="12"/>
      <c r="C25" s="12"/>
      <c r="D25" s="12"/>
      <c r="E25" s="12"/>
      <c r="F25" s="12"/>
      <c r="G25" s="12"/>
      <c r="H25" s="12"/>
      <c r="I25" s="12"/>
      <c r="J25" s="27"/>
      <c r="K25" s="12"/>
    </row>
  </sheetData>
  <mergeCells count="11">
    <mergeCell ref="A9:K9"/>
    <mergeCell ref="A10:K10"/>
    <mergeCell ref="A20:G20"/>
    <mergeCell ref="A22:K22"/>
    <mergeCell ref="A2:K2"/>
    <mergeCell ref="A4:B4"/>
    <mergeCell ref="D4:K4"/>
    <mergeCell ref="A5:B5"/>
    <mergeCell ref="D5:K5"/>
    <mergeCell ref="A6:B6"/>
    <mergeCell ref="D6:K6"/>
  </mergeCells>
  <dataValidations count="2">
    <dataValidation type="custom" operator="greaterThan" allowBlank="1" showErrorMessage="1" errorTitle="Zadajte celé číslo" error="Pre správny výpočet je potrebné zadať celé číslo." sqref="E12:E18">
      <formula1>E12*100-ROUND(E12,2)*100=0</formula1>
    </dataValidation>
    <dataValidation type="custom" operator="greaterThan" allowBlank="1" showErrorMessage="1" errorTitle="Zadajte správne číslo" error="Počet jednotiek je možné zadávať maximálne na dve desatinné miesta." sqref="E12:E18">
      <formula1>E12*100-ROUND(E12,2)*100=0</formula1>
    </dataValidation>
  </dataValidations>
  <pageMargins left="0.7" right="0.7" top="0.75" bottom="0.75" header="0.3" footer="0.3"/>
  <pageSetup paperSize="9" scale="28"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487D6DB17EF20488219505173AAB5A4" ma:contentTypeVersion="0" ma:contentTypeDescription="Umožňuje vytvoriť nový dokument." ma:contentTypeScope="" ma:versionID="877e120c5ef138d245747bc68b5c9045">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C2EE9D-F59E-4BBE-8B70-0806082816F5}">
  <ds:schemaRefs>
    <ds:schemaRef ds:uri="http://schemas.microsoft.com/sharepoint/v3/contenttype/forms"/>
  </ds:schemaRefs>
</ds:datastoreItem>
</file>

<file path=customXml/itemProps2.xml><?xml version="1.0" encoding="utf-8"?>
<ds:datastoreItem xmlns:ds="http://schemas.openxmlformats.org/officeDocument/2006/customXml" ds:itemID="{B04FA6EC-2DE0-4AEE-9AA9-0C1D85A1A5C8}">
  <ds:schemaRefs>
    <ds:schemaRef ds:uri="http://schemas.openxmlformats.org/package/2006/metadata/core-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D3B9F65-2186-4B38-8638-31B79D0B1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1.časťHPC traditional</vt:lpstr>
      <vt:lpstr>2.casťHPC 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Kostolný Peter</dc:creator>
  <cp:lastModifiedBy>Peter Cuninka</cp:lastModifiedBy>
  <cp:lastPrinted>2021-11-15T08:55:08Z</cp:lastPrinted>
  <dcterms:created xsi:type="dcterms:W3CDTF">2018-03-14T13:28:59Z</dcterms:created>
  <dcterms:modified xsi:type="dcterms:W3CDTF">2021-11-15T08:55:13Z</dcterms:modified>
</cp:coreProperties>
</file>